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5600" windowHeight="7368" activeTab="1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Area" localSheetId="0">'приложение 4'!$A$1:$C$97</definedName>
    <definedName name="_xlnm.Print_Area" localSheetId="1">'приложение 5'!$A$1:$D$107</definedName>
  </definedNames>
  <calcPr calcId="144525" iterate="1"/>
</workbook>
</file>

<file path=xl/calcChain.xml><?xml version="1.0" encoding="utf-8"?>
<calcChain xmlns="http://schemas.openxmlformats.org/spreadsheetml/2006/main">
  <c r="C16" i="2" l="1"/>
  <c r="D16" i="2"/>
  <c r="C21" i="2"/>
  <c r="D21" i="2"/>
  <c r="C25" i="2"/>
  <c r="D25" i="2"/>
  <c r="C27" i="2"/>
  <c r="D27" i="2"/>
  <c r="C31" i="2"/>
  <c r="D31" i="2"/>
  <c r="C34" i="2"/>
  <c r="D34" i="2"/>
  <c r="C37" i="2"/>
  <c r="D37" i="2"/>
  <c r="C40" i="2"/>
  <c r="D40" i="2"/>
  <c r="C43" i="2"/>
  <c r="D43" i="2"/>
  <c r="C47" i="2"/>
  <c r="D47" i="2"/>
  <c r="C61" i="2"/>
  <c r="C50" i="2" s="1"/>
  <c r="D61" i="2"/>
  <c r="D50" i="2" s="1"/>
  <c r="C70" i="2"/>
  <c r="C67" i="2" s="1"/>
  <c r="D70" i="2"/>
  <c r="D67" i="2" s="1"/>
  <c r="C93" i="2"/>
  <c r="D93" i="2"/>
  <c r="C89" i="1"/>
  <c r="D14" i="2" l="1"/>
  <c r="C14" i="2"/>
  <c r="C46" i="2"/>
  <c r="C45" i="2" s="1"/>
  <c r="D46" i="2"/>
  <c r="D45" i="2" s="1"/>
  <c r="D97" i="2" l="1"/>
  <c r="C97" i="2"/>
  <c r="C56" i="1"/>
  <c r="C43" i="1" l="1"/>
  <c r="C67" i="1" l="1"/>
  <c r="C64" i="1" s="1"/>
  <c r="C46" i="1"/>
  <c r="C39" i="1"/>
  <c r="C36" i="1"/>
  <c r="C33" i="1"/>
  <c r="C30" i="1"/>
  <c r="C27" i="1"/>
  <c r="C24" i="1"/>
  <c r="C20" i="1"/>
  <c r="C15" i="1"/>
  <c r="C42" i="1" l="1"/>
  <c r="C41" i="1" s="1"/>
  <c r="C13" i="1"/>
  <c r="C95" i="1" l="1"/>
</calcChain>
</file>

<file path=xl/sharedStrings.xml><?xml version="1.0" encoding="utf-8"?>
<sst xmlns="http://schemas.openxmlformats.org/spreadsheetml/2006/main" count="356" uniqueCount="183">
  <si>
    <t>муниципального района "Монгун-Тайгинский кожуун Республики Тыва"</t>
  </si>
  <si>
    <t xml:space="preserve">Коды бюджетной классификации  </t>
  </si>
  <si>
    <t xml:space="preserve">      Наименование доходов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</si>
  <si>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</si>
  <si>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</si>
  <si>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</si>
  <si>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</si>
  <si>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</si>
  <si>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</si>
  <si>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</si>
  <si>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</si>
  <si>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</si>
  <si>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</si>
  <si>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</si>
  <si>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</si>
  <si>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</si>
  <si>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</si>
  <si>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</si>
  <si>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</si>
  <si>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</si>
  <si>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</si>
  <si>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</si>
  <si>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</si>
  <si>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</si>
  <si>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</si>
  <si>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</si>
  <si>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</si>
  <si>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</si>
  <si>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</si>
  <si>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</si>
  <si>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</si>
  <si>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</si>
  <si>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</si>
  <si>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</si>
  <si>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</si>
  <si>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</si>
  <si>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</si>
  <si>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</si>
  <si>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</si>
  <si>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</si>
  <si>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</si>
  <si>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</si>
  <si>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</si>
  <si>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</si>
  <si>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</si>
  <si>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</si>
  <si>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</si>
  <si>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</si>
  <si>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</si>
  <si>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</si>
  <si>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</si>
  <si>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</si>
  <si>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</si>
  <si>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</si>
  <si>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</si>
  <si>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</si>
  <si>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</si>
  <si>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</si>
  <si>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</si>
  <si>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</si>
  <si>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</si>
  <si>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</si>
  <si>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</si>
  <si>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</si>
  <si>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</si>
  <si>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</si>
  <si>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</si>
  <si>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</si>
  <si>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</si>
  <si>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</si>
  <si>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</si>
  <si>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</si>
  <si>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</si>
  <si>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</si>
  <si>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</si>
  <si>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</si>
  <si>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</si>
  <si>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</si>
  <si>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2 02 25097 05 0000 150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</si>
  <si>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</si>
  <si>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</si>
  <si>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</si>
  <si>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</si>
  <si>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</si>
  <si>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</si>
  <si>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</si>
  <si>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</si>
  <si>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</si>
  <si>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</si>
  <si>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</si>
  <si>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</si>
  <si>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</si>
  <si>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</si>
  <si>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</si>
  <si>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</si>
  <si>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</si>
  <si>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</si>
  <si>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</si>
  <si>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</si>
  <si>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</si>
  <si>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</si>
  <si>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</si>
  <si>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</si>
  <si>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</si>
  <si>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</si>
  <si>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</si>
  <si>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</si>
  <si>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</si>
  <si>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</si>
  <si>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</si>
  <si>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</si>
  <si>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</si>
  <si>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</si>
  <si>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</si>
  <si>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</si>
  <si>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</si>
  <si>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</si>
  <si>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</si>
  <si>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</si>
  <si>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</si>
  <si>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</si>
  <si>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</si>
  <si>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</si>
  <si>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</si>
  <si>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</si>
  <si>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</si>
  <si>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</si>
  <si>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</si>
  <si>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</si>
  <si>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</si>
  <si>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</si>
  <si>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</si>
  <si>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</si>
  <si>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</si>
  <si>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Уход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</si>
  <si>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</si>
  <si>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</si>
  <si>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</si>
  <si>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</si>
  <si>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</si>
  <si>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Сумма</t>
  </si>
  <si>
    <t>Субсидии местным бюджетам на оплату услуг доступа к сети "Интернет" социально-значимых обьектов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</si>
  <si>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</si>
  <si>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</si>
  <si>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</si>
  <si>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</si>
  <si>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</si>
  <si>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Приложение 5</t>
  </si>
  <si>
    <t xml:space="preserve">к Решению Хурала представителей </t>
  </si>
  <si>
    <t xml:space="preserve">ПОСТУПЛЕНИЯ ДОХОДОВ В  БЮДЖЕТ МУНИЦИПАЛЬНОГО РАЙОНА         </t>
  </si>
  <si>
    <t>"МОНГУН-ТАЙГИНСКИЙ КОЖУУН РЕСПУБЛИКИ ТЫВА" НА ПЛАНОВЫЙ ПЕРИОД 2023 И 2024 ГОДОВ</t>
  </si>
  <si>
    <t>плановый период</t>
  </si>
  <si>
    <t>2023 год</t>
  </si>
  <si>
    <t>2024 год</t>
  </si>
  <si>
    <t>сумма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</si>
  <si>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</si>
  <si>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</si>
  <si>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</si>
  <si>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</si>
  <si>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 xml:space="preserve"> 1 07 04000 01 0000 110</t>
  </si>
  <si>
    <t xml:space="preserve">Сборы за пользование объектами животного мира и за пользование объектами водных биологических ресурсов 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</si>
  <si>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</si>
  <si>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2 02 25511 05 0000 150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</si>
  <si>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</si>
  <si>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</si>
  <si>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</si>
  <si>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</si>
  <si>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</si>
  <si>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</si>
  <si>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>"МОНГУН-ТАЙГИНСКИЙ КОЖУУН РЕСПУБЛИКИ ТЫВА" НА 2023 ГОД</t>
  </si>
  <si>
    <t xml:space="preserve">Субсидии на подготовку проектов межевания земельных участков и на проведение кадастровых работ </t>
  </si>
  <si>
    <t>Приложение № 4</t>
  </si>
  <si>
    <t xml:space="preserve">к Решению Хурала представителей муниципального </t>
  </si>
  <si>
    <t xml:space="preserve">района  «Монгун-Тайгинский кожуун Республики Тыва» </t>
  </si>
  <si>
    <t>Межбюджетные трансферты, передаваемые бюджетам муниципальных районов на создание модельных муниципальных библиотек</t>
  </si>
  <si>
    <t>2 02 45454 05 0000 150</t>
  </si>
  <si>
    <t>2 03 05010 05 0000 150</t>
  </si>
  <si>
    <t>Республики Тыва" на 2023 год и на плановый период 2024 и 2025 годов"</t>
  </si>
  <si>
    <t>№____ от "____"________2022г</t>
  </si>
  <si>
    <t xml:space="preserve"> Республики Тыва" на 2023 год и на плановый период 2024 и 2025 годов"</t>
  </si>
  <si>
    <t>"Об утверждении бюджета муниципального района "Монгун-Тайгинский кожуун</t>
  </si>
  <si>
    <t xml:space="preserve">«Об утверждении бюджета муниципального района «Монгун-Тайгинский кожуун </t>
  </si>
  <si>
    <t>№    от       12.2022г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</si>
</sst>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000_ ;[Red]\-#,##0.000000000\ "/>
    <numFmt numFmtId="170" formatCode="#,##0.000000_ ;[Red]\-#,##0.000000\ "/>
    <numFmt numFmtId="171" formatCode="#,##0.00000000_ ;[Red]\-#,##0.00000000\ "/>
    <numFmt numFmtId="172" formatCode="#,##0.000_ ;[Red]\-#,##0.000\ "/>
    <numFmt numFmtId="173" formatCode="0.000"/>
    <numFmt numFmtId="174" formatCode="#,##0.0"/>
    <numFmt numFmtId="175" formatCode="#,##0.0000000000_ ;[Red]\-#,##0.0000000000\ "/>
    <numFmt numFmtId="176" formatCode="#,##0_ ;[Red]\-#,##0\ "/>
  </numFmts>
  <fonts count="4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2"/>
      <name val="Times New Roman Cyr"/>
      <family val="1"/>
      <charset val="204"/>
    </font>
    <font>
      <b/>
      <sz val="10"/>
      <color rgb="FFFF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163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166" fontId="5" fillId="0" borderId="0" xfId="2" applyNumberFormat="1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 wrapText="1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0" fontId="6" fillId="0" borderId="10" xfId="2" applyFont="1" applyFill="1" applyBorder="1" applyAlignment="1">
      <alignment horizontal="center" vertical="center" wrapText="1"/>
    </xf>
    <xf numFmtId="171" fontId="7" fillId="0" borderId="0" xfId="2" applyNumberFormat="1" applyFont="1" applyFill="1" applyAlignment="1">
      <alignment horizontal="left" vertical="center"/>
    </xf>
    <xf numFmtId="169" fontId="7" fillId="0" borderId="0" xfId="2" applyNumberFormat="1" applyFont="1" applyFill="1" applyAlignment="1">
      <alignment horizontal="left" vertical="center"/>
    </xf>
    <xf numFmtId="0" fontId="34" fillId="2" borderId="10" xfId="23" applyFont="1" applyFill="1" applyBorder="1" applyAlignment="1">
      <alignment horizontal="left" vertical="top" wrapText="1"/>
    </xf>
    <xf numFmtId="0" fontId="5" fillId="0" borderId="0" xfId="4" applyFont="1" applyFill="1" applyAlignment="1">
      <alignment vertical="center"/>
    </xf>
    <xf numFmtId="0" fontId="5" fillId="2" borderId="10" xfId="0" applyFont="1" applyFill="1" applyBorder="1" applyAlignment="1">
      <alignment horizontal="left" vertical="top" wrapText="1"/>
    </xf>
    <xf numFmtId="170" fontId="5" fillId="0" borderId="0" xfId="2" applyNumberFormat="1" applyFont="1" applyFill="1" applyAlignment="1">
      <alignment horizontal="justify" wrapText="1"/>
    </xf>
    <xf numFmtId="0" fontId="5" fillId="0" borderId="0" xfId="4" applyFont="1" applyFill="1" applyBorder="1" applyAlignment="1">
      <alignment horizontal="center"/>
    </xf>
    <xf numFmtId="0" fontId="5" fillId="0" borderId="0" xfId="30" applyFont="1" applyFill="1" applyBorder="1"/>
    <xf numFmtId="0" fontId="5" fillId="0" borderId="0" xfId="2" applyFont="1" applyFill="1" applyBorder="1"/>
    <xf numFmtId="0" fontId="5" fillId="0" borderId="0" xfId="4" applyFont="1" applyFill="1" applyBorder="1" applyAlignment="1"/>
    <xf numFmtId="0" fontId="2" fillId="0" borderId="0" xfId="1"/>
    <xf numFmtId="0" fontId="6" fillId="0" borderId="0" xfId="2" applyFont="1" applyFill="1" applyBorder="1"/>
    <xf numFmtId="0" fontId="5" fillId="2" borderId="0" xfId="2" applyFont="1" applyFill="1" applyBorder="1" applyAlignment="1"/>
    <xf numFmtId="0" fontId="6" fillId="0" borderId="11" xfId="2" applyFont="1" applyFill="1" applyBorder="1" applyAlignment="1">
      <alignment vertical="center" wrapText="1"/>
    </xf>
    <xf numFmtId="0" fontId="6" fillId="0" borderId="12" xfId="2" applyFont="1" applyFill="1" applyBorder="1" applyAlignment="1">
      <alignment vertical="center" wrapText="1"/>
    </xf>
    <xf numFmtId="166" fontId="7" fillId="0" borderId="0" xfId="2" applyNumberFormat="1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/>
    </xf>
    <xf numFmtId="0" fontId="37" fillId="2" borderId="10" xfId="2" applyFont="1" applyFill="1" applyBorder="1" applyAlignment="1">
      <alignment horizontal="center"/>
    </xf>
    <xf numFmtId="166" fontId="38" fillId="0" borderId="0" xfId="2" applyNumberFormat="1" applyFont="1" applyFill="1" applyBorder="1" applyAlignment="1">
      <alignment horizontal="left" vertical="center"/>
    </xf>
    <xf numFmtId="0" fontId="38" fillId="0" borderId="0" xfId="2" applyFont="1" applyFill="1" applyBorder="1"/>
    <xf numFmtId="0" fontId="6" fillId="0" borderId="10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vertical="top" wrapText="1"/>
    </xf>
    <xf numFmtId="0" fontId="7" fillId="0" borderId="0" xfId="2" applyFont="1" applyFill="1" applyBorder="1"/>
    <xf numFmtId="0" fontId="5" fillId="0" borderId="10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vertical="top" wrapText="1"/>
    </xf>
    <xf numFmtId="1" fontId="5" fillId="0" borderId="10" xfId="2" applyNumberFormat="1" applyFont="1" applyFill="1" applyBorder="1" applyAlignment="1">
      <alignment horizontal="center" vertical="top" wrapText="1"/>
    </xf>
    <xf numFmtId="0" fontId="10" fillId="0" borderId="10" xfId="2" applyFont="1" applyFill="1" applyBorder="1" applyAlignment="1">
      <alignment vertical="top" wrapText="1"/>
    </xf>
    <xf numFmtId="0" fontId="11" fillId="0" borderId="10" xfId="2" applyFont="1" applyFill="1" applyBorder="1" applyAlignment="1">
      <alignment vertical="top" wrapText="1"/>
    </xf>
    <xf numFmtId="3" fontId="5" fillId="0" borderId="10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wrapText="1"/>
    </xf>
    <xf numFmtId="0" fontId="11" fillId="0" borderId="10" xfId="2" applyFont="1" applyFill="1" applyBorder="1" applyAlignment="1">
      <alignment horizontal="justify" vertical="top"/>
    </xf>
    <xf numFmtId="0" fontId="10" fillId="0" borderId="10" xfId="2" applyFont="1" applyFill="1" applyBorder="1" applyAlignment="1">
      <alignment horizontal="justify" vertical="top"/>
    </xf>
    <xf numFmtId="0" fontId="11" fillId="0" borderId="10" xfId="4" applyFont="1" applyFill="1" applyBorder="1" applyAlignment="1">
      <alignment horizontal="justify" vertical="top" wrapText="1"/>
    </xf>
    <xf numFmtId="0" fontId="10" fillId="0" borderId="10" xfId="4" applyFont="1" applyFill="1" applyBorder="1" applyAlignment="1">
      <alignment vertical="top" wrapText="1"/>
    </xf>
    <xf numFmtId="0" fontId="32" fillId="0" borderId="10" xfId="2" applyFont="1" applyFill="1" applyBorder="1" applyAlignment="1">
      <alignment horizontal="center" vertical="top" wrapText="1"/>
    </xf>
    <xf numFmtId="0" fontId="31" fillId="0" borderId="10" xfId="4" applyFont="1" applyFill="1" applyBorder="1" applyAlignment="1">
      <alignment vertical="top" wrapText="1"/>
    </xf>
    <xf numFmtId="0" fontId="33" fillId="0" borderId="10" xfId="0" applyFont="1" applyFill="1" applyBorder="1" applyAlignment="1">
      <alignment horizontal="center" vertical="top"/>
    </xf>
    <xf numFmtId="0" fontId="10" fillId="0" borderId="10" xfId="4" applyFont="1" applyFill="1" applyBorder="1" applyAlignment="1">
      <alignment vertical="center" wrapText="1"/>
    </xf>
    <xf numFmtId="0" fontId="5" fillId="0" borderId="10" xfId="2" applyFont="1" applyFill="1" applyBorder="1" applyAlignment="1" applyProtection="1">
      <alignment horizontal="center" vertical="top" wrapText="1"/>
      <protection locked="0"/>
    </xf>
    <xf numFmtId="0" fontId="10" fillId="0" borderId="10" xfId="4" applyFont="1" applyFill="1" applyBorder="1" applyAlignment="1">
      <alignment wrapText="1"/>
    </xf>
    <xf numFmtId="0" fontId="5" fillId="0" borderId="10" xfId="0" applyNumberFormat="1" applyFont="1" applyFill="1" applyBorder="1" applyAlignment="1">
      <alignment horizontal="justify" vertical="top" wrapText="1"/>
    </xf>
    <xf numFmtId="0" fontId="33" fillId="0" borderId="10" xfId="23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0" fontId="5" fillId="16" borderId="10" xfId="2" applyFont="1" applyFill="1" applyBorder="1" applyAlignment="1" applyProtection="1">
      <alignment horizontal="center" vertical="top" wrapText="1"/>
      <protection locked="0"/>
    </xf>
    <xf numFmtId="0" fontId="5" fillId="16" borderId="10" xfId="4" applyFont="1" applyFill="1" applyBorder="1" applyAlignment="1" applyProtection="1">
      <alignment vertical="top" wrapText="1"/>
      <protection locked="0"/>
    </xf>
    <xf numFmtId="0" fontId="5" fillId="0" borderId="10" xfId="4" applyFont="1" applyFill="1" applyBorder="1" applyAlignment="1" applyProtection="1">
      <alignment vertical="top" wrapText="1"/>
      <protection locked="0"/>
    </xf>
    <xf numFmtId="49" fontId="11" fillId="16" borderId="10" xfId="0" applyNumberFormat="1" applyFont="1" applyFill="1" applyBorder="1" applyAlignment="1">
      <alignment horizontal="left" vertical="top"/>
    </xf>
    <xf numFmtId="49" fontId="10" fillId="16" borderId="10" xfId="0" applyNumberFormat="1" applyFont="1" applyFill="1" applyBorder="1" applyAlignment="1">
      <alignment horizontal="left" vertical="top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30" applyNumberFormat="1" applyFont="1" applyFill="1" applyBorder="1" applyAlignment="1">
      <alignment horizontal="justify" vertical="top" wrapText="1"/>
    </xf>
    <xf numFmtId="173" fontId="5" fillId="0" borderId="0" xfId="4" applyNumberFormat="1" applyFont="1" applyFill="1"/>
    <xf numFmtId="0" fontId="32" fillId="0" borderId="10" xfId="5" applyFont="1" applyFill="1" applyBorder="1" applyAlignment="1">
      <alignment vertical="top" wrapText="1"/>
    </xf>
    <xf numFmtId="0" fontId="10" fillId="0" borderId="10" xfId="4" applyFont="1" applyFill="1" applyBorder="1" applyAlignment="1" applyProtection="1">
      <alignment vertical="top" wrapText="1"/>
      <protection locked="0"/>
    </xf>
    <xf numFmtId="0" fontId="11" fillId="0" borderId="10" xfId="2" applyFont="1" applyFill="1" applyBorder="1" applyAlignment="1">
      <alignment horizontal="justify" wrapText="1"/>
    </xf>
    <xf numFmtId="0" fontId="6" fillId="0" borderId="0" xfId="2" applyFont="1" applyFill="1" applyAlignment="1"/>
    <xf numFmtId="175" fontId="2" fillId="2" borderId="0" xfId="1" applyNumberFormat="1" applyFont="1" applyFill="1" applyAlignment="1">
      <alignment horizontal="right"/>
    </xf>
    <xf numFmtId="0" fontId="5" fillId="0" borderId="0" xfId="2" applyFont="1" applyFill="1" applyBorder="1" applyAlignment="1">
      <alignment horizontal="justify"/>
    </xf>
    <xf numFmtId="0" fontId="6" fillId="0" borderId="10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174" fontId="5" fillId="0" borderId="0" xfId="0" applyNumberFormat="1" applyFont="1" applyFill="1" applyBorder="1" applyAlignment="1">
      <alignment horizontal="right" vertical="center"/>
    </xf>
    <xf numFmtId="0" fontId="9" fillId="0" borderId="10" xfId="2" applyFont="1" applyFill="1" applyBorder="1" applyAlignment="1" applyProtection="1">
      <alignment horizontal="center" vertical="top" wrapText="1"/>
      <protection locked="0"/>
    </xf>
    <xf numFmtId="0" fontId="5" fillId="0" borderId="10" xfId="23" applyFont="1" applyFill="1" applyBorder="1" applyAlignment="1">
      <alignment horizontal="center" vertical="top" wrapText="1"/>
    </xf>
    <xf numFmtId="176" fontId="6" fillId="2" borderId="10" xfId="3" applyNumberFormat="1" applyFont="1" applyFill="1" applyBorder="1" applyAlignment="1">
      <alignment vertical="center" wrapText="1"/>
    </xf>
    <xf numFmtId="176" fontId="6" fillId="2" borderId="10" xfId="3" applyNumberFormat="1" applyFont="1" applyFill="1" applyBorder="1" applyAlignment="1">
      <alignment horizontal="right" vertical="center" wrapText="1"/>
    </xf>
    <xf numFmtId="176" fontId="5" fillId="2" borderId="10" xfId="3" applyNumberFormat="1" applyFont="1" applyFill="1" applyBorder="1" applyAlignment="1">
      <alignment horizontal="right" vertical="center" wrapText="1"/>
    </xf>
    <xf numFmtId="176" fontId="5" fillId="2" borderId="10" xfId="3" applyNumberFormat="1" applyFont="1" applyFill="1" applyBorder="1" applyAlignment="1">
      <alignment vertical="center" wrapText="1"/>
    </xf>
    <xf numFmtId="176" fontId="10" fillId="2" borderId="10" xfId="3" applyNumberFormat="1" applyFont="1" applyFill="1" applyBorder="1" applyAlignment="1">
      <alignment vertical="center" wrapText="1"/>
    </xf>
    <xf numFmtId="176" fontId="10" fillId="2" borderId="10" xfId="3" applyNumberFormat="1" applyFont="1" applyFill="1" applyBorder="1" applyAlignment="1">
      <alignment horizontal="right" vertical="center" wrapText="1"/>
    </xf>
    <xf numFmtId="176" fontId="11" fillId="2" borderId="10" xfId="3" applyNumberFormat="1" applyFont="1" applyFill="1" applyBorder="1" applyAlignment="1">
      <alignment vertical="center" wrapText="1"/>
    </xf>
    <xf numFmtId="176" fontId="11" fillId="2" borderId="10" xfId="3" applyNumberFormat="1" applyFont="1" applyFill="1" applyBorder="1" applyAlignment="1">
      <alignment horizontal="right" vertical="center" wrapText="1"/>
    </xf>
    <xf numFmtId="176" fontId="6" fillId="2" borderId="10" xfId="4" applyNumberFormat="1" applyFont="1" applyFill="1" applyBorder="1" applyAlignment="1">
      <alignment horizontal="right" vertical="center"/>
    </xf>
    <xf numFmtId="176" fontId="5" fillId="2" borderId="10" xfId="4" applyNumberFormat="1" applyFont="1" applyFill="1" applyBorder="1" applyAlignment="1">
      <alignment horizontal="right" vertical="center"/>
    </xf>
    <xf numFmtId="176" fontId="5" fillId="2" borderId="10" xfId="0" applyNumberFormat="1" applyFont="1" applyFill="1" applyBorder="1" applyAlignment="1">
      <alignment horizontal="right" vertical="center"/>
    </xf>
    <xf numFmtId="176" fontId="6" fillId="2" borderId="10" xfId="0" applyNumberFormat="1" applyFont="1" applyFill="1" applyBorder="1" applyAlignment="1">
      <alignment horizontal="right" vertical="top"/>
    </xf>
    <xf numFmtId="176" fontId="5" fillId="2" borderId="10" xfId="0" applyNumberFormat="1" applyFont="1" applyFill="1" applyBorder="1" applyAlignment="1">
      <alignment horizontal="right" vertical="top"/>
    </xf>
    <xf numFmtId="176" fontId="9" fillId="2" borderId="10" xfId="0" applyNumberFormat="1" applyFont="1" applyFill="1" applyBorder="1" applyAlignment="1">
      <alignment horizontal="right" vertical="center"/>
    </xf>
    <xf numFmtId="176" fontId="6" fillId="2" borderId="10" xfId="4" applyNumberFormat="1" applyFont="1" applyFill="1" applyBorder="1" applyAlignment="1">
      <alignment horizontal="right"/>
    </xf>
    <xf numFmtId="172" fontId="6" fillId="0" borderId="10" xfId="3" applyNumberFormat="1" applyFont="1" applyFill="1" applyBorder="1" applyAlignment="1">
      <alignment vertical="top" wrapText="1"/>
    </xf>
    <xf numFmtId="172" fontId="5" fillId="0" borderId="10" xfId="3" applyNumberFormat="1" applyFont="1" applyFill="1" applyBorder="1" applyAlignment="1">
      <alignment vertical="center" wrapText="1"/>
    </xf>
    <xf numFmtId="172" fontId="5" fillId="0" borderId="10" xfId="3" applyNumberFormat="1" applyFont="1" applyFill="1" applyBorder="1" applyAlignment="1">
      <alignment vertical="top" wrapText="1"/>
    </xf>
    <xf numFmtId="172" fontId="10" fillId="0" borderId="10" xfId="3" applyNumberFormat="1" applyFont="1" applyFill="1" applyBorder="1" applyAlignment="1">
      <alignment vertical="top" wrapText="1"/>
    </xf>
    <xf numFmtId="172" fontId="11" fillId="0" borderId="10" xfId="3" applyNumberFormat="1" applyFont="1" applyFill="1" applyBorder="1" applyAlignment="1">
      <alignment vertical="top" wrapText="1"/>
    </xf>
    <xf numFmtId="172" fontId="6" fillId="0" borderId="10" xfId="4" applyNumberFormat="1" applyFont="1" applyFill="1" applyBorder="1" applyAlignment="1">
      <alignment vertical="top"/>
    </xf>
    <xf numFmtId="172" fontId="5" fillId="0" borderId="10" xfId="4" applyNumberFormat="1" applyFont="1" applyFill="1" applyBorder="1" applyAlignment="1">
      <alignment vertical="top"/>
    </xf>
    <xf numFmtId="172" fontId="32" fillId="0" borderId="10" xfId="4" applyNumberFormat="1" applyFont="1" applyFill="1" applyBorder="1" applyAlignment="1">
      <alignment vertical="top"/>
    </xf>
    <xf numFmtId="172" fontId="5" fillId="0" borderId="10" xfId="4" applyNumberFormat="1" applyFont="1" applyFill="1" applyBorder="1" applyAlignment="1">
      <alignment horizontal="right" vertical="center"/>
    </xf>
    <xf numFmtId="172" fontId="5" fillId="2" borderId="10" xfId="4" applyNumberFormat="1" applyFont="1" applyFill="1" applyBorder="1" applyAlignment="1">
      <alignment vertical="top"/>
    </xf>
    <xf numFmtId="172" fontId="5" fillId="0" borderId="10" xfId="0" applyNumberFormat="1" applyFont="1" applyFill="1" applyBorder="1" applyAlignment="1">
      <alignment vertical="top"/>
    </xf>
    <xf numFmtId="172" fontId="5" fillId="16" borderId="10" xfId="4" applyNumberFormat="1" applyFont="1" applyFill="1" applyBorder="1" applyAlignment="1" applyProtection="1">
      <alignment horizontal="right" vertical="top" wrapText="1"/>
      <protection locked="0"/>
    </xf>
    <xf numFmtId="172" fontId="9" fillId="0" borderId="10" xfId="0" applyNumberFormat="1" applyFont="1" applyFill="1" applyBorder="1" applyAlignment="1">
      <alignment vertical="top"/>
    </xf>
    <xf numFmtId="172" fontId="11" fillId="16" borderId="10" xfId="0" quotePrefix="1" applyNumberFormat="1" applyFont="1" applyFill="1" applyBorder="1" applyAlignment="1">
      <alignment horizontal="center" vertical="top" wrapText="1"/>
    </xf>
    <xf numFmtId="172" fontId="6" fillId="0" borderId="10" xfId="4" applyNumberFormat="1" applyFont="1" applyFill="1" applyBorder="1" applyAlignment="1">
      <alignment horizontal="center" vertical="top"/>
    </xf>
    <xf numFmtId="172" fontId="9" fillId="0" borderId="10" xfId="1" applyNumberFormat="1" applyFont="1" applyFill="1" applyBorder="1" applyAlignment="1">
      <alignment horizontal="left" vertical="top" wrapText="1"/>
    </xf>
    <xf numFmtId="176" fontId="5" fillId="2" borderId="10" xfId="0" applyNumberFormat="1" applyFont="1" applyFill="1" applyBorder="1" applyAlignment="1">
      <alignment vertical="center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/>
    </xf>
    <xf numFmtId="0" fontId="6" fillId="2" borderId="14" xfId="2" applyFont="1" applyFill="1" applyBorder="1" applyAlignment="1">
      <alignment horizontal="center"/>
    </xf>
    <xf numFmtId="0" fontId="4" fillId="0" borderId="0" xfId="4" applyFont="1" applyFill="1" applyBorder="1" applyAlignment="1">
      <alignment horizontal="right"/>
    </xf>
    <xf numFmtId="0" fontId="39" fillId="0" borderId="0" xfId="4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55"/>
  <sheetViews>
    <sheetView view="pageBreakPreview" zoomScaleNormal="100" zoomScaleSheetLayoutView="100" workbookViewId="0">
      <selection activeCell="B20" sqref="B20"/>
    </sheetView>
  </sheetViews>
  <sheetFormatPr defaultColWidth="9.109375" defaultRowHeight="13.8" x14ac:dyDescent="0.25"/>
  <cols>
    <col min="1" max="1" width="20.6640625" style="1" customWidth="1"/>
    <col min="2" max="2" width="68" style="18" customWidth="1"/>
    <col min="3" max="3" width="15.44140625" style="18" customWidth="1"/>
    <col min="4" max="4" width="79.21875" style="1" customWidth="1"/>
    <col min="5" max="5" width="16.6640625" style="1" bestFit="1" customWidth="1"/>
    <col min="6" max="16384" width="9.109375" style="1"/>
  </cols>
  <sheetData>
    <row r="1" spans="1:24" ht="15.6" x14ac:dyDescent="0.3">
      <c r="A1" s="11"/>
      <c r="B1" s="154" t="s">
        <v>171</v>
      </c>
      <c r="C1" s="154"/>
      <c r="D1" s="18"/>
    </row>
    <row r="2" spans="1:24" ht="13.8" customHeight="1" x14ac:dyDescent="0.3">
      <c r="A2" s="11"/>
      <c r="B2" s="154" t="s">
        <v>172</v>
      </c>
      <c r="C2" s="154"/>
    </row>
    <row r="3" spans="1:24" ht="13.8" customHeight="1" x14ac:dyDescent="0.3">
      <c r="A3" s="11"/>
      <c r="B3" s="154" t="s">
        <v>173</v>
      </c>
      <c r="C3" s="154"/>
    </row>
    <row r="4" spans="1:24" ht="15.6" x14ac:dyDescent="0.3">
      <c r="A4" s="11"/>
      <c r="B4" s="154" t="s">
        <v>181</v>
      </c>
      <c r="C4" s="154"/>
    </row>
    <row r="5" spans="1:24" ht="15" customHeight="1" x14ac:dyDescent="0.3">
      <c r="A5" s="11"/>
      <c r="B5" s="154" t="s">
        <v>177</v>
      </c>
      <c r="C5" s="154"/>
    </row>
    <row r="6" spans="1:24" ht="15.75" customHeight="1" x14ac:dyDescent="0.3">
      <c r="A6" s="11"/>
      <c r="B6" s="154" t="s">
        <v>178</v>
      </c>
      <c r="C6" s="154"/>
    </row>
    <row r="7" spans="1:24" ht="7.2" customHeight="1" x14ac:dyDescent="0.25">
      <c r="A7" s="2"/>
    </row>
    <row r="8" spans="1:24" x14ac:dyDescent="0.25">
      <c r="A8" s="153" t="s">
        <v>90</v>
      </c>
      <c r="B8" s="153"/>
      <c r="C8" s="153"/>
    </row>
    <row r="9" spans="1:24" x14ac:dyDescent="0.25">
      <c r="A9" s="153" t="s">
        <v>169</v>
      </c>
      <c r="B9" s="153"/>
      <c r="C9" s="153"/>
    </row>
    <row r="10" spans="1:24" x14ac:dyDescent="0.25">
      <c r="A10" s="3"/>
      <c r="B10" s="17"/>
      <c r="C10" s="17"/>
    </row>
    <row r="11" spans="1:24" ht="26.4" x14ac:dyDescent="0.25">
      <c r="A11" s="53" t="s">
        <v>1</v>
      </c>
      <c r="B11" s="34" t="s">
        <v>2</v>
      </c>
      <c r="C11" s="57" t="s">
        <v>140</v>
      </c>
    </row>
    <row r="12" spans="1:24" s="56" customFormat="1" ht="12" x14ac:dyDescent="0.25">
      <c r="A12" s="52">
        <v>1</v>
      </c>
      <c r="B12" s="54">
        <v>2</v>
      </c>
      <c r="C12" s="54">
        <v>3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</row>
    <row r="13" spans="1:24" s="5" customFormat="1" x14ac:dyDescent="0.25">
      <c r="A13" s="35" t="s">
        <v>3</v>
      </c>
      <c r="B13" s="32" t="s">
        <v>4</v>
      </c>
      <c r="C13" s="136">
        <f>C14+C15+C20+C24+C26+C27+C30+C33+C36+C38+C39</f>
        <v>52537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s="5" customFormat="1" ht="16.95" customHeight="1" x14ac:dyDescent="0.25">
      <c r="A14" s="35" t="s">
        <v>5</v>
      </c>
      <c r="B14" s="32" t="s">
        <v>6</v>
      </c>
      <c r="C14" s="136">
        <v>35713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s="5" customFormat="1" ht="29.4" customHeight="1" x14ac:dyDescent="0.25">
      <c r="A15" s="35" t="s">
        <v>7</v>
      </c>
      <c r="B15" s="32" t="s">
        <v>8</v>
      </c>
      <c r="C15" s="136">
        <f>C17+C16+C18+C19</f>
        <v>10210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s="5" customFormat="1" ht="55.95" customHeight="1" x14ac:dyDescent="0.25">
      <c r="A16" s="36" t="s">
        <v>9</v>
      </c>
      <c r="B16" s="37" t="s">
        <v>10</v>
      </c>
      <c r="C16" s="137">
        <v>4053</v>
      </c>
      <c r="D16" s="10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s="5" customFormat="1" ht="67.95" customHeight="1" x14ac:dyDescent="0.25">
      <c r="A17" s="36" t="s">
        <v>11</v>
      </c>
      <c r="B17" s="38" t="s">
        <v>12</v>
      </c>
      <c r="C17" s="137">
        <v>41</v>
      </c>
      <c r="D17" s="10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s="5" customFormat="1" ht="55.2" x14ac:dyDescent="0.25">
      <c r="A18" s="36" t="s">
        <v>13</v>
      </c>
      <c r="B18" s="38" t="s">
        <v>14</v>
      </c>
      <c r="C18" s="137">
        <v>6116</v>
      </c>
      <c r="D18" s="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s="5" customFormat="1" ht="55.2" x14ac:dyDescent="0.25">
      <c r="A19" s="36" t="s">
        <v>15</v>
      </c>
      <c r="B19" s="37" t="s">
        <v>16</v>
      </c>
      <c r="C19" s="137">
        <v>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s="5" customFormat="1" ht="26.4" x14ac:dyDescent="0.25">
      <c r="A20" s="35" t="s">
        <v>17</v>
      </c>
      <c r="B20" s="32" t="s">
        <v>18</v>
      </c>
      <c r="C20" s="136">
        <f>C21+C22+C23</f>
        <v>3402</v>
      </c>
      <c r="D20" s="5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s="5" customFormat="1" ht="27.6" x14ac:dyDescent="0.25">
      <c r="A21" s="39">
        <v>1.05010000000001E+16</v>
      </c>
      <c r="B21" s="37" t="s">
        <v>91</v>
      </c>
      <c r="C21" s="138">
        <v>3147</v>
      </c>
      <c r="D21" s="58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5" customFormat="1" x14ac:dyDescent="0.25">
      <c r="A22" s="36" t="s">
        <v>19</v>
      </c>
      <c r="B22" s="37" t="s">
        <v>20</v>
      </c>
      <c r="C22" s="138">
        <v>135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5" customFormat="1" ht="27.6" x14ac:dyDescent="0.25">
      <c r="A23" s="36" t="s">
        <v>21</v>
      </c>
      <c r="B23" s="37" t="s">
        <v>22</v>
      </c>
      <c r="C23" s="138">
        <v>120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5" customFormat="1" x14ac:dyDescent="0.25">
      <c r="A24" s="35" t="s">
        <v>23</v>
      </c>
      <c r="B24" s="32" t="s">
        <v>24</v>
      </c>
      <c r="C24" s="136">
        <f>C25</f>
        <v>1087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5" customFormat="1" x14ac:dyDescent="0.25">
      <c r="A25" s="36" t="s">
        <v>25</v>
      </c>
      <c r="B25" s="37" t="s">
        <v>26</v>
      </c>
      <c r="C25" s="138">
        <v>1087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24" s="5" customFormat="1" x14ac:dyDescent="0.25">
      <c r="A26" s="35" t="s">
        <v>27</v>
      </c>
      <c r="B26" s="33" t="s">
        <v>28</v>
      </c>
      <c r="C26" s="136">
        <v>520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24" s="5" customFormat="1" ht="28.2" customHeight="1" x14ac:dyDescent="0.25">
      <c r="A27" s="35" t="s">
        <v>29</v>
      </c>
      <c r="B27" s="33" t="s">
        <v>30</v>
      </c>
      <c r="C27" s="136">
        <f>C28+C29</f>
        <v>960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24" s="5" customFormat="1" ht="55.2" x14ac:dyDescent="0.25">
      <c r="A28" s="39" t="s">
        <v>31</v>
      </c>
      <c r="B28" s="40" t="s">
        <v>32</v>
      </c>
      <c r="C28" s="139">
        <v>450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24" s="5" customFormat="1" ht="56.4" customHeight="1" x14ac:dyDescent="0.25">
      <c r="A29" s="41">
        <v>1.11090450500001E+16</v>
      </c>
      <c r="B29" s="29" t="s">
        <v>33</v>
      </c>
      <c r="C29" s="140">
        <v>510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24" s="5" customFormat="1" ht="19.2" customHeight="1" x14ac:dyDescent="0.25">
      <c r="A30" s="35" t="s">
        <v>34</v>
      </c>
      <c r="B30" s="33" t="s">
        <v>35</v>
      </c>
      <c r="C30" s="140">
        <f>C31+C32</f>
        <v>245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24" s="5" customFormat="1" ht="27.6" x14ac:dyDescent="0.25">
      <c r="A31" s="36" t="s">
        <v>36</v>
      </c>
      <c r="B31" s="40" t="s">
        <v>37</v>
      </c>
      <c r="C31" s="139">
        <v>245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4" s="5" customFormat="1" x14ac:dyDescent="0.25">
      <c r="A32" s="36" t="s">
        <v>38</v>
      </c>
      <c r="B32" s="40" t="s">
        <v>39</v>
      </c>
      <c r="C32" s="140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s="5" customFormat="1" ht="27.6" x14ac:dyDescent="0.25">
      <c r="A33" s="35" t="s">
        <v>40</v>
      </c>
      <c r="B33" s="33" t="s">
        <v>139</v>
      </c>
      <c r="C33" s="140">
        <f>C34+C35</f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s="5" customFormat="1" ht="27.6" hidden="1" x14ac:dyDescent="0.25">
      <c r="A34" s="36" t="s">
        <v>41</v>
      </c>
      <c r="B34" s="40" t="s">
        <v>42</v>
      </c>
      <c r="C34" s="139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s="5" customFormat="1" hidden="1" x14ac:dyDescent="0.25">
      <c r="A35" s="36" t="s">
        <v>43</v>
      </c>
      <c r="B35" s="40" t="s">
        <v>44</v>
      </c>
      <c r="C35" s="140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s="5" customFormat="1" ht="27.6" x14ac:dyDescent="0.25">
      <c r="A36" s="35" t="s">
        <v>45</v>
      </c>
      <c r="B36" s="33" t="s">
        <v>46</v>
      </c>
      <c r="C36" s="140">
        <f>C37</f>
        <v>230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s="5" customFormat="1" ht="27.6" x14ac:dyDescent="0.25">
      <c r="A37" s="42" t="s">
        <v>77</v>
      </c>
      <c r="B37" s="40" t="s">
        <v>47</v>
      </c>
      <c r="C37" s="139">
        <v>230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s="5" customFormat="1" ht="15.6" customHeight="1" x14ac:dyDescent="0.25">
      <c r="A38" s="35" t="s">
        <v>48</v>
      </c>
      <c r="B38" s="33" t="s">
        <v>49</v>
      </c>
      <c r="C38" s="140">
        <v>170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s="5" customFormat="1" x14ac:dyDescent="0.25">
      <c r="A39" s="35" t="s">
        <v>50</v>
      </c>
      <c r="B39" s="33" t="s">
        <v>51</v>
      </c>
      <c r="C39" s="140">
        <f>C40</f>
        <v>0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s="5" customFormat="1" hidden="1" x14ac:dyDescent="0.25">
      <c r="A40" s="42" t="s">
        <v>52</v>
      </c>
      <c r="B40" s="40" t="s">
        <v>53</v>
      </c>
      <c r="C40" s="140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4" s="7" customFormat="1" ht="16.2" customHeight="1" x14ac:dyDescent="0.25">
      <c r="A41" s="35" t="s">
        <v>168</v>
      </c>
      <c r="B41" s="43" t="s">
        <v>55</v>
      </c>
      <c r="C41" s="141">
        <f>C42</f>
        <v>589463.6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s="8" customFormat="1" ht="28.95" customHeight="1" x14ac:dyDescent="0.25">
      <c r="A42" s="36" t="s">
        <v>167</v>
      </c>
      <c r="B42" s="21" t="s">
        <v>57</v>
      </c>
      <c r="C42" s="142">
        <f>C43+C46+C64+C89+C94</f>
        <v>589463.6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s="9" customFormat="1" ht="16.95" customHeight="1" x14ac:dyDescent="0.25">
      <c r="A43" s="19" t="s">
        <v>58</v>
      </c>
      <c r="B43" s="20" t="s">
        <v>59</v>
      </c>
      <c r="C43" s="143">
        <f>C44+C45</f>
        <v>126279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s="8" customFormat="1" ht="27.6" x14ac:dyDescent="0.25">
      <c r="A44" s="42" t="s">
        <v>60</v>
      </c>
      <c r="B44" s="21" t="s">
        <v>88</v>
      </c>
      <c r="C44" s="142">
        <v>126011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s="8" customFormat="1" ht="27.6" x14ac:dyDescent="0.25">
      <c r="A45" s="42" t="s">
        <v>61</v>
      </c>
      <c r="B45" s="21" t="s">
        <v>62</v>
      </c>
      <c r="C45" s="142">
        <v>268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s="9" customFormat="1" ht="30" customHeight="1" x14ac:dyDescent="0.25">
      <c r="A46" s="19" t="s">
        <v>63</v>
      </c>
      <c r="B46" s="20" t="s">
        <v>64</v>
      </c>
      <c r="C46" s="143">
        <f>C48+C49+C50+C51+C52+C53+C54+C55+C56+C47</f>
        <v>34603.1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s="9" customFormat="1" ht="65.25" hidden="1" customHeight="1" x14ac:dyDescent="0.25">
      <c r="A47" s="26" t="s">
        <v>65</v>
      </c>
      <c r="B47" s="21" t="s">
        <v>66</v>
      </c>
      <c r="C47" s="14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s="9" customFormat="1" ht="33" hidden="1" customHeight="1" x14ac:dyDescent="0.25">
      <c r="A48" s="26" t="s">
        <v>92</v>
      </c>
      <c r="B48" s="22" t="s">
        <v>93</v>
      </c>
      <c r="C48" s="142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s="9" customFormat="1" ht="45.75" hidden="1" customHeight="1" x14ac:dyDescent="0.25">
      <c r="A49" s="26" t="s">
        <v>78</v>
      </c>
      <c r="B49" s="22" t="s">
        <v>94</v>
      </c>
      <c r="C49" s="142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s="9" customFormat="1" ht="60.75" customHeight="1" x14ac:dyDescent="0.25">
      <c r="A50" s="26" t="s">
        <v>95</v>
      </c>
      <c r="B50" s="22" t="s">
        <v>96</v>
      </c>
      <c r="C50" s="142">
        <v>7824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s="9" customFormat="1" ht="27.6" x14ac:dyDescent="0.25">
      <c r="A51" s="26" t="s">
        <v>79</v>
      </c>
      <c r="B51" s="22" t="s">
        <v>97</v>
      </c>
      <c r="C51" s="142">
        <v>2914.1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s="9" customFormat="1" ht="47.25" hidden="1" customHeight="1" x14ac:dyDescent="0.25">
      <c r="A52" s="60" t="s">
        <v>142</v>
      </c>
      <c r="B52" s="62" t="s">
        <v>143</v>
      </c>
      <c r="C52" s="145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s="9" customFormat="1" ht="27.6" hidden="1" customHeight="1" x14ac:dyDescent="0.25">
      <c r="A53" s="23" t="s">
        <v>85</v>
      </c>
      <c r="B53" s="62" t="s">
        <v>98</v>
      </c>
      <c r="C53" s="146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s="9" customFormat="1" ht="27.6" x14ac:dyDescent="0.25">
      <c r="A54" s="23" t="s">
        <v>99</v>
      </c>
      <c r="B54" s="22" t="s">
        <v>100</v>
      </c>
      <c r="C54" s="142">
        <v>21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s="9" customFormat="1" ht="27.6" hidden="1" x14ac:dyDescent="0.25">
      <c r="A55" s="26" t="s">
        <v>101</v>
      </c>
      <c r="B55" s="29" t="s">
        <v>102</v>
      </c>
      <c r="C55" s="142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s="9" customFormat="1" ht="19.95" customHeight="1" x14ac:dyDescent="0.25">
      <c r="A56" s="24" t="s">
        <v>67</v>
      </c>
      <c r="B56" s="25" t="s">
        <v>68</v>
      </c>
      <c r="C56" s="147">
        <f>C57+C58+C59+C60+C61+C62+C63</f>
        <v>23844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s="9" customFormat="1" ht="44.4" customHeight="1" x14ac:dyDescent="0.25">
      <c r="A57" s="26" t="s">
        <v>67</v>
      </c>
      <c r="B57" s="27" t="s">
        <v>103</v>
      </c>
      <c r="C57" s="142">
        <v>19053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s="9" customFormat="1" ht="58.95" customHeight="1" x14ac:dyDescent="0.25">
      <c r="A58" s="26" t="s">
        <v>67</v>
      </c>
      <c r="B58" s="27" t="s">
        <v>104</v>
      </c>
      <c r="C58" s="142">
        <v>2001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s="9" customFormat="1" ht="29.4" customHeight="1" x14ac:dyDescent="0.25">
      <c r="A59" s="26" t="s">
        <v>67</v>
      </c>
      <c r="B59" s="27" t="s">
        <v>105</v>
      </c>
      <c r="C59" s="142">
        <v>1404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s="9" customFormat="1" ht="36" hidden="1" customHeight="1" x14ac:dyDescent="0.25">
      <c r="A60" s="26" t="s">
        <v>67</v>
      </c>
      <c r="B60" s="27" t="s">
        <v>106</v>
      </c>
      <c r="C60" s="142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9" customFormat="1" ht="35.4" customHeight="1" x14ac:dyDescent="0.25">
      <c r="A61" s="26" t="s">
        <v>67</v>
      </c>
      <c r="B61" s="27" t="s">
        <v>141</v>
      </c>
      <c r="C61" s="142">
        <v>493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s="9" customFormat="1" ht="35.4" customHeight="1" x14ac:dyDescent="0.25">
      <c r="A62" s="26" t="s">
        <v>67</v>
      </c>
      <c r="B62" s="29" t="s">
        <v>144</v>
      </c>
      <c r="C62" s="142">
        <v>893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s="8" customFormat="1" ht="31.95" hidden="1" customHeight="1" x14ac:dyDescent="0.25">
      <c r="A63" s="36" t="s">
        <v>85</v>
      </c>
      <c r="B63" s="29" t="s">
        <v>145</v>
      </c>
      <c r="C63" s="148"/>
      <c r="E63" s="4"/>
    </row>
    <row r="64" spans="1:14" s="9" customFormat="1" ht="24.75" customHeight="1" x14ac:dyDescent="0.25">
      <c r="A64" s="19" t="s">
        <v>69</v>
      </c>
      <c r="B64" s="20" t="s">
        <v>70</v>
      </c>
      <c r="C64" s="143">
        <f>C65+C66+C67+C81+C82+C83+C84+C85+C86+C87+C88</f>
        <v>405646.5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5" s="8" customFormat="1" ht="42.6" customHeight="1" x14ac:dyDescent="0.25">
      <c r="A65" s="36" t="s">
        <v>80</v>
      </c>
      <c r="B65" s="22" t="s">
        <v>107</v>
      </c>
      <c r="C65" s="146">
        <v>12</v>
      </c>
      <c r="E65" s="4"/>
    </row>
    <row r="66" spans="1:5" s="8" customFormat="1" ht="31.5" customHeight="1" x14ac:dyDescent="0.25">
      <c r="A66" s="42" t="s">
        <v>87</v>
      </c>
      <c r="B66" s="22" t="s">
        <v>108</v>
      </c>
      <c r="C66" s="146">
        <v>3572</v>
      </c>
      <c r="D66" s="61"/>
      <c r="E66" s="4"/>
    </row>
    <row r="67" spans="1:5" s="16" customFormat="1" ht="30.75" customHeight="1" x14ac:dyDescent="0.25">
      <c r="A67" s="44" t="s">
        <v>109</v>
      </c>
      <c r="B67" s="45" t="s">
        <v>89</v>
      </c>
      <c r="C67" s="149">
        <f>C68+C69+C70+C71+C72+C73+C74+C75+C76+C77+C78+C79+C80</f>
        <v>327510.90000000002</v>
      </c>
      <c r="E67" s="4"/>
    </row>
    <row r="68" spans="1:5" s="15" customFormat="1" ht="115.2" customHeight="1" x14ac:dyDescent="0.25">
      <c r="A68" s="46" t="s">
        <v>109</v>
      </c>
      <c r="B68" s="47" t="s">
        <v>121</v>
      </c>
      <c r="C68" s="146">
        <v>311573</v>
      </c>
      <c r="E68" s="4"/>
    </row>
    <row r="69" spans="1:5" s="15" customFormat="1" ht="30.75" customHeight="1" x14ac:dyDescent="0.25">
      <c r="A69" s="46" t="s">
        <v>109</v>
      </c>
      <c r="B69" s="47" t="s">
        <v>122</v>
      </c>
      <c r="C69" s="146">
        <v>2523</v>
      </c>
      <c r="E69" s="4"/>
    </row>
    <row r="70" spans="1:5" s="15" customFormat="1" ht="31.2" customHeight="1" x14ac:dyDescent="0.25">
      <c r="A70" s="46" t="s">
        <v>109</v>
      </c>
      <c r="B70" s="47" t="s">
        <v>123</v>
      </c>
      <c r="C70" s="146">
        <v>823.9</v>
      </c>
      <c r="E70" s="4"/>
    </row>
    <row r="71" spans="1:5" s="15" customFormat="1" ht="112.95" customHeight="1" x14ac:dyDescent="0.25">
      <c r="A71" s="46" t="s">
        <v>109</v>
      </c>
      <c r="B71" s="47" t="s">
        <v>124</v>
      </c>
      <c r="C71" s="146">
        <v>1388</v>
      </c>
      <c r="E71" s="4"/>
    </row>
    <row r="72" spans="1:5" s="15" customFormat="1" ht="98.4" customHeight="1" x14ac:dyDescent="0.25">
      <c r="A72" s="46" t="s">
        <v>109</v>
      </c>
      <c r="B72" s="47" t="s">
        <v>125</v>
      </c>
      <c r="C72" s="146">
        <v>2414</v>
      </c>
      <c r="E72" s="4"/>
    </row>
    <row r="73" spans="1:5" s="15" customFormat="1" ht="98.4" customHeight="1" x14ac:dyDescent="0.25">
      <c r="A73" s="46" t="s">
        <v>109</v>
      </c>
      <c r="B73" s="47" t="s">
        <v>126</v>
      </c>
      <c r="C73" s="146">
        <v>5575</v>
      </c>
      <c r="E73" s="4"/>
    </row>
    <row r="74" spans="1:5" s="15" customFormat="1" ht="112.95" customHeight="1" x14ac:dyDescent="0.25">
      <c r="A74" s="46" t="s">
        <v>109</v>
      </c>
      <c r="B74" s="47" t="s">
        <v>127</v>
      </c>
      <c r="C74" s="146">
        <v>1507</v>
      </c>
      <c r="E74" s="4"/>
    </row>
    <row r="75" spans="1:5" s="15" customFormat="1" ht="32.4" customHeight="1" x14ac:dyDescent="0.25">
      <c r="A75" s="46" t="s">
        <v>109</v>
      </c>
      <c r="B75" s="47" t="s">
        <v>128</v>
      </c>
      <c r="C75" s="146">
        <v>678</v>
      </c>
      <c r="E75" s="4"/>
    </row>
    <row r="76" spans="1:5" s="15" customFormat="1" ht="28.95" customHeight="1" x14ac:dyDescent="0.25">
      <c r="A76" s="46" t="s">
        <v>109</v>
      </c>
      <c r="B76" s="47" t="s">
        <v>129</v>
      </c>
      <c r="C76" s="146">
        <v>848</v>
      </c>
      <c r="E76" s="4"/>
    </row>
    <row r="77" spans="1:5" s="15" customFormat="1" ht="30.75" customHeight="1" x14ac:dyDescent="0.25">
      <c r="A77" s="46" t="s">
        <v>109</v>
      </c>
      <c r="B77" s="47" t="s">
        <v>130</v>
      </c>
      <c r="C77" s="146">
        <v>122</v>
      </c>
      <c r="E77" s="4"/>
    </row>
    <row r="78" spans="1:5" s="15" customFormat="1" ht="42" customHeight="1" x14ac:dyDescent="0.25">
      <c r="A78" s="46" t="s">
        <v>109</v>
      </c>
      <c r="B78" s="47" t="s">
        <v>131</v>
      </c>
      <c r="C78" s="146">
        <v>2</v>
      </c>
      <c r="E78" s="4"/>
    </row>
    <row r="79" spans="1:5" s="15" customFormat="1" ht="30.75" hidden="1" customHeight="1" x14ac:dyDescent="0.25">
      <c r="A79" s="46" t="s">
        <v>109</v>
      </c>
      <c r="B79" s="47" t="s">
        <v>132</v>
      </c>
      <c r="C79" s="146"/>
      <c r="E79" s="4"/>
    </row>
    <row r="80" spans="1:5" s="15" customFormat="1" ht="43.95" customHeight="1" x14ac:dyDescent="0.25">
      <c r="A80" s="46" t="s">
        <v>109</v>
      </c>
      <c r="B80" s="47" t="s">
        <v>133</v>
      </c>
      <c r="C80" s="146">
        <v>57</v>
      </c>
      <c r="E80" s="4"/>
    </row>
    <row r="81" spans="1:14" s="15" customFormat="1" ht="56.4" customHeight="1" x14ac:dyDescent="0.25">
      <c r="A81" s="42" t="s">
        <v>86</v>
      </c>
      <c r="B81" s="22" t="s">
        <v>110</v>
      </c>
      <c r="C81" s="146">
        <v>3543</v>
      </c>
      <c r="E81" s="4"/>
    </row>
    <row r="82" spans="1:14" s="8" customFormat="1" ht="45.6" customHeight="1" x14ac:dyDescent="0.25">
      <c r="A82" s="42" t="s">
        <v>111</v>
      </c>
      <c r="B82" s="22" t="s">
        <v>112</v>
      </c>
      <c r="C82" s="146">
        <v>28858</v>
      </c>
      <c r="E82" s="4"/>
    </row>
    <row r="83" spans="1:14" s="8" customFormat="1" ht="45.6" customHeight="1" x14ac:dyDescent="0.25">
      <c r="A83" s="36" t="s">
        <v>81</v>
      </c>
      <c r="B83" s="22" t="s">
        <v>113</v>
      </c>
      <c r="C83" s="146">
        <v>493.6</v>
      </c>
      <c r="E83" s="4"/>
    </row>
    <row r="84" spans="1:14" s="15" customFormat="1" ht="44.4" customHeight="1" x14ac:dyDescent="0.25">
      <c r="A84" s="36" t="s">
        <v>82</v>
      </c>
      <c r="B84" s="28" t="s">
        <v>114</v>
      </c>
      <c r="C84" s="146">
        <v>12</v>
      </c>
      <c r="E84" s="4"/>
    </row>
    <row r="85" spans="1:14" s="15" customFormat="1" ht="29.4" customHeight="1" x14ac:dyDescent="0.25">
      <c r="A85" s="36" t="s">
        <v>83</v>
      </c>
      <c r="B85" s="22" t="s">
        <v>115</v>
      </c>
      <c r="C85" s="146">
        <v>3261</v>
      </c>
      <c r="E85" s="4"/>
    </row>
    <row r="86" spans="1:14" s="8" customFormat="1" ht="27.6" customHeight="1" x14ac:dyDescent="0.25">
      <c r="A86" s="36" t="s">
        <v>116</v>
      </c>
      <c r="B86" s="22" t="s">
        <v>117</v>
      </c>
      <c r="C86" s="146">
        <v>38384</v>
      </c>
      <c r="E86" s="4"/>
    </row>
    <row r="87" spans="1:14" s="8" customFormat="1" ht="70.2" hidden="1" customHeight="1" x14ac:dyDescent="0.25">
      <c r="A87" s="36" t="s">
        <v>84</v>
      </c>
      <c r="B87" s="22" t="s">
        <v>118</v>
      </c>
      <c r="C87" s="146"/>
      <c r="D87" s="8" t="s">
        <v>134</v>
      </c>
      <c r="E87" s="4"/>
    </row>
    <row r="88" spans="1:14" s="15" customFormat="1" ht="30" hidden="1" customHeight="1" x14ac:dyDescent="0.25">
      <c r="A88" s="23" t="s">
        <v>119</v>
      </c>
      <c r="B88" s="29" t="s">
        <v>120</v>
      </c>
      <c r="C88" s="146"/>
      <c r="E88" s="4"/>
    </row>
    <row r="89" spans="1:14" s="9" customFormat="1" ht="19.95" customHeight="1" x14ac:dyDescent="0.25">
      <c r="A89" s="19" t="s">
        <v>71</v>
      </c>
      <c r="B89" s="30" t="s">
        <v>72</v>
      </c>
      <c r="C89" s="141">
        <f>C90+C91+C92+C93</f>
        <v>22935</v>
      </c>
      <c r="E89" s="4"/>
    </row>
    <row r="90" spans="1:14" s="9" customFormat="1" ht="55.2" x14ac:dyDescent="0.25">
      <c r="A90" s="26" t="s">
        <v>73</v>
      </c>
      <c r="B90" s="31" t="s">
        <v>74</v>
      </c>
      <c r="C90" s="142">
        <v>2349</v>
      </c>
      <c r="E90" s="4"/>
    </row>
    <row r="91" spans="1:14" s="9" customFormat="1" ht="55.2" x14ac:dyDescent="0.25">
      <c r="A91" s="26" t="s">
        <v>135</v>
      </c>
      <c r="B91" s="31" t="s">
        <v>136</v>
      </c>
      <c r="C91" s="142">
        <v>13866</v>
      </c>
      <c r="E91" s="4"/>
    </row>
    <row r="92" spans="1:14" s="9" customFormat="1" ht="27.6" x14ac:dyDescent="0.25">
      <c r="A92" s="26" t="s">
        <v>175</v>
      </c>
      <c r="B92" s="31" t="s">
        <v>174</v>
      </c>
      <c r="C92" s="142">
        <v>5000</v>
      </c>
      <c r="E92" s="4"/>
    </row>
    <row r="93" spans="1:14" s="9" customFormat="1" ht="55.2" x14ac:dyDescent="0.25">
      <c r="A93" s="26" t="s">
        <v>137</v>
      </c>
      <c r="B93" s="31" t="s">
        <v>138</v>
      </c>
      <c r="C93" s="142">
        <v>1720</v>
      </c>
      <c r="E93" s="4"/>
    </row>
    <row r="94" spans="1:14" s="9" customFormat="1" ht="27.6" hidden="1" x14ac:dyDescent="0.25">
      <c r="A94" s="26" t="s">
        <v>176</v>
      </c>
      <c r="B94" s="31" t="s">
        <v>146</v>
      </c>
      <c r="C94" s="142"/>
      <c r="E94" s="4"/>
    </row>
    <row r="95" spans="1:14" s="3" customFormat="1" ht="24" customHeight="1" x14ac:dyDescent="0.25">
      <c r="A95" s="35"/>
      <c r="B95" s="33" t="s">
        <v>75</v>
      </c>
      <c r="C95" s="150">
        <f>C13+C41</f>
        <v>642000.6</v>
      </c>
      <c r="E95" s="4"/>
    </row>
    <row r="96" spans="1:14" s="14" customFormat="1" x14ac:dyDescent="0.25">
      <c r="A96" s="48" t="s">
        <v>76</v>
      </c>
      <c r="B96" s="49"/>
      <c r="C96" s="151"/>
      <c r="D96" s="13"/>
      <c r="E96" s="4"/>
      <c r="F96" s="13"/>
      <c r="G96" s="13"/>
      <c r="H96" s="13"/>
      <c r="I96" s="13"/>
      <c r="J96" s="13"/>
      <c r="K96" s="13"/>
      <c r="L96" s="13"/>
      <c r="M96" s="13"/>
      <c r="N96" s="13"/>
    </row>
    <row r="97" spans="1:14" s="14" customFormat="1" ht="13.2" x14ac:dyDescent="0.25">
      <c r="A97" s="12"/>
      <c r="B97" s="50"/>
      <c r="C97" s="50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1:14" x14ac:dyDescent="0.25">
      <c r="B98" s="51"/>
      <c r="C98" s="51"/>
    </row>
    <row r="99" spans="1:14" x14ac:dyDescent="0.25">
      <c r="B99" s="51"/>
      <c r="C99" s="51"/>
    </row>
    <row r="100" spans="1:14" x14ac:dyDescent="0.25">
      <c r="B100" s="51"/>
      <c r="C100" s="51"/>
    </row>
    <row r="101" spans="1:14" x14ac:dyDescent="0.25">
      <c r="B101" s="51"/>
      <c r="C101" s="63"/>
    </row>
    <row r="102" spans="1:14" x14ac:dyDescent="0.25">
      <c r="B102" s="51"/>
      <c r="C102" s="51"/>
    </row>
    <row r="103" spans="1:14" x14ac:dyDescent="0.25">
      <c r="B103" s="51"/>
      <c r="C103" s="51"/>
    </row>
    <row r="104" spans="1:14" x14ac:dyDescent="0.25">
      <c r="B104" s="51"/>
      <c r="C104" s="51"/>
    </row>
    <row r="105" spans="1:14" x14ac:dyDescent="0.25">
      <c r="B105" s="51"/>
      <c r="C105" s="51"/>
    </row>
    <row r="106" spans="1:14" x14ac:dyDescent="0.25">
      <c r="B106" s="51"/>
      <c r="C106" s="51"/>
    </row>
    <row r="107" spans="1:14" x14ac:dyDescent="0.25">
      <c r="B107" s="51"/>
      <c r="C107" s="51"/>
    </row>
    <row r="108" spans="1:14" x14ac:dyDescent="0.25">
      <c r="B108" s="51"/>
      <c r="C108" s="51"/>
    </row>
    <row r="109" spans="1:14" x14ac:dyDescent="0.25">
      <c r="B109" s="51"/>
      <c r="C109" s="51"/>
    </row>
    <row r="110" spans="1:14" x14ac:dyDescent="0.25">
      <c r="B110" s="51"/>
      <c r="C110" s="51"/>
    </row>
    <row r="111" spans="1:14" x14ac:dyDescent="0.25">
      <c r="B111" s="51"/>
      <c r="C111" s="51"/>
    </row>
    <row r="112" spans="1:14" x14ac:dyDescent="0.25">
      <c r="B112" s="51"/>
      <c r="C112" s="51"/>
    </row>
    <row r="113" spans="2:3" x14ac:dyDescent="0.25">
      <c r="B113" s="51"/>
      <c r="C113" s="51"/>
    </row>
    <row r="114" spans="2:3" x14ac:dyDescent="0.25">
      <c r="B114" s="51"/>
      <c r="C114" s="51"/>
    </row>
    <row r="115" spans="2:3" x14ac:dyDescent="0.25">
      <c r="B115" s="51"/>
      <c r="C115" s="51"/>
    </row>
    <row r="116" spans="2:3" x14ac:dyDescent="0.25">
      <c r="B116" s="51"/>
      <c r="C116" s="51"/>
    </row>
    <row r="117" spans="2:3" x14ac:dyDescent="0.25">
      <c r="B117" s="51"/>
      <c r="C117" s="51"/>
    </row>
    <row r="118" spans="2:3" x14ac:dyDescent="0.25">
      <c r="B118" s="51"/>
      <c r="C118" s="51"/>
    </row>
    <row r="119" spans="2:3" x14ac:dyDescent="0.25">
      <c r="B119" s="51"/>
      <c r="C119" s="51"/>
    </row>
    <row r="120" spans="2:3" x14ac:dyDescent="0.25">
      <c r="B120" s="51"/>
      <c r="C120" s="51"/>
    </row>
    <row r="121" spans="2:3" x14ac:dyDescent="0.25">
      <c r="B121" s="51"/>
      <c r="C121" s="51"/>
    </row>
    <row r="122" spans="2:3" x14ac:dyDescent="0.25">
      <c r="B122" s="51"/>
      <c r="C122" s="51"/>
    </row>
    <row r="123" spans="2:3" x14ac:dyDescent="0.25">
      <c r="B123" s="51"/>
      <c r="C123" s="51"/>
    </row>
    <row r="124" spans="2:3" x14ac:dyDescent="0.25">
      <c r="B124" s="51"/>
      <c r="C124" s="51"/>
    </row>
    <row r="125" spans="2:3" x14ac:dyDescent="0.25">
      <c r="B125" s="51"/>
      <c r="C125" s="51"/>
    </row>
    <row r="126" spans="2:3" x14ac:dyDescent="0.25">
      <c r="B126" s="51"/>
      <c r="C126" s="51"/>
    </row>
    <row r="127" spans="2:3" x14ac:dyDescent="0.25">
      <c r="B127" s="51"/>
      <c r="C127" s="51"/>
    </row>
    <row r="128" spans="2:3" x14ac:dyDescent="0.25">
      <c r="B128" s="51"/>
      <c r="C128" s="51"/>
    </row>
    <row r="129" spans="2:3" x14ac:dyDescent="0.25">
      <c r="B129" s="51"/>
      <c r="C129" s="51"/>
    </row>
    <row r="130" spans="2:3" x14ac:dyDescent="0.25">
      <c r="B130" s="51"/>
      <c r="C130" s="51"/>
    </row>
    <row r="131" spans="2:3" x14ac:dyDescent="0.25">
      <c r="B131" s="51"/>
      <c r="C131" s="51"/>
    </row>
    <row r="132" spans="2:3" x14ac:dyDescent="0.25">
      <c r="B132" s="51"/>
      <c r="C132" s="51"/>
    </row>
    <row r="133" spans="2:3" x14ac:dyDescent="0.25">
      <c r="B133" s="51"/>
      <c r="C133" s="51"/>
    </row>
    <row r="134" spans="2:3" x14ac:dyDescent="0.25">
      <c r="B134" s="51"/>
      <c r="C134" s="51"/>
    </row>
    <row r="135" spans="2:3" x14ac:dyDescent="0.25">
      <c r="B135" s="51"/>
      <c r="C135" s="51"/>
    </row>
    <row r="136" spans="2:3" x14ac:dyDescent="0.25">
      <c r="B136" s="51"/>
      <c r="C136" s="51"/>
    </row>
    <row r="137" spans="2:3" x14ac:dyDescent="0.25">
      <c r="B137" s="51"/>
      <c r="C137" s="51"/>
    </row>
    <row r="138" spans="2:3" x14ac:dyDescent="0.25">
      <c r="B138" s="51"/>
      <c r="C138" s="51"/>
    </row>
    <row r="139" spans="2:3" x14ac:dyDescent="0.25">
      <c r="B139" s="51"/>
      <c r="C139" s="51"/>
    </row>
    <row r="140" spans="2:3" x14ac:dyDescent="0.25">
      <c r="B140" s="51"/>
      <c r="C140" s="51"/>
    </row>
    <row r="141" spans="2:3" x14ac:dyDescent="0.25">
      <c r="B141" s="51"/>
      <c r="C141" s="51"/>
    </row>
    <row r="142" spans="2:3" x14ac:dyDescent="0.25">
      <c r="B142" s="51"/>
      <c r="C142" s="51"/>
    </row>
    <row r="143" spans="2:3" x14ac:dyDescent="0.25">
      <c r="B143" s="51"/>
      <c r="C143" s="51"/>
    </row>
    <row r="144" spans="2:3" x14ac:dyDescent="0.25">
      <c r="B144" s="51"/>
      <c r="C144" s="51"/>
    </row>
    <row r="145" spans="2:3" x14ac:dyDescent="0.25">
      <c r="B145" s="51"/>
      <c r="C145" s="51"/>
    </row>
    <row r="146" spans="2:3" x14ac:dyDescent="0.25">
      <c r="B146" s="51"/>
      <c r="C146" s="51"/>
    </row>
    <row r="147" spans="2:3" x14ac:dyDescent="0.25">
      <c r="B147" s="51"/>
      <c r="C147" s="51"/>
    </row>
    <row r="148" spans="2:3" x14ac:dyDescent="0.25">
      <c r="B148" s="51"/>
      <c r="C148" s="51"/>
    </row>
    <row r="149" spans="2:3" x14ac:dyDescent="0.25">
      <c r="B149" s="51"/>
      <c r="C149" s="51"/>
    </row>
    <row r="150" spans="2:3" x14ac:dyDescent="0.25">
      <c r="B150" s="51"/>
      <c r="C150" s="51"/>
    </row>
    <row r="151" spans="2:3" x14ac:dyDescent="0.25">
      <c r="B151" s="51"/>
      <c r="C151" s="51"/>
    </row>
    <row r="152" spans="2:3" x14ac:dyDescent="0.25">
      <c r="B152" s="51"/>
      <c r="C152" s="51"/>
    </row>
    <row r="153" spans="2:3" x14ac:dyDescent="0.25">
      <c r="B153" s="51"/>
      <c r="C153" s="51"/>
    </row>
    <row r="154" spans="2:3" x14ac:dyDescent="0.25">
      <c r="B154" s="51"/>
      <c r="C154" s="51"/>
    </row>
    <row r="155" spans="2:3" x14ac:dyDescent="0.25">
      <c r="B155" s="51"/>
      <c r="C155" s="51"/>
    </row>
    <row r="156" spans="2:3" x14ac:dyDescent="0.25">
      <c r="B156" s="51"/>
      <c r="C156" s="51"/>
    </row>
    <row r="157" spans="2:3" x14ac:dyDescent="0.25">
      <c r="B157" s="51"/>
      <c r="C157" s="51"/>
    </row>
    <row r="158" spans="2:3" x14ac:dyDescent="0.25">
      <c r="B158" s="51"/>
      <c r="C158" s="51"/>
    </row>
    <row r="159" spans="2:3" x14ac:dyDescent="0.25">
      <c r="B159" s="51"/>
      <c r="C159" s="51"/>
    </row>
    <row r="160" spans="2:3" x14ac:dyDescent="0.25">
      <c r="B160" s="51"/>
      <c r="C160" s="51"/>
    </row>
    <row r="161" spans="2:3" x14ac:dyDescent="0.25">
      <c r="B161" s="51"/>
      <c r="C161" s="51"/>
    </row>
    <row r="162" spans="2:3" x14ac:dyDescent="0.25">
      <c r="B162" s="51"/>
      <c r="C162" s="51"/>
    </row>
    <row r="163" spans="2:3" x14ac:dyDescent="0.25">
      <c r="B163" s="51"/>
      <c r="C163" s="51"/>
    </row>
    <row r="164" spans="2:3" x14ac:dyDescent="0.25">
      <c r="B164" s="51"/>
      <c r="C164" s="51"/>
    </row>
    <row r="165" spans="2:3" x14ac:dyDescent="0.25">
      <c r="B165" s="51"/>
      <c r="C165" s="51"/>
    </row>
    <row r="166" spans="2:3" x14ac:dyDescent="0.25">
      <c r="B166" s="51"/>
      <c r="C166" s="51"/>
    </row>
    <row r="167" spans="2:3" x14ac:dyDescent="0.25">
      <c r="B167" s="51"/>
      <c r="C167" s="51"/>
    </row>
    <row r="168" spans="2:3" x14ac:dyDescent="0.25">
      <c r="B168" s="51"/>
      <c r="C168" s="51"/>
    </row>
    <row r="169" spans="2:3" x14ac:dyDescent="0.25">
      <c r="B169" s="51"/>
      <c r="C169" s="51"/>
    </row>
    <row r="170" spans="2:3" x14ac:dyDescent="0.25">
      <c r="B170" s="51"/>
      <c r="C170" s="51"/>
    </row>
    <row r="171" spans="2:3" x14ac:dyDescent="0.25">
      <c r="B171" s="51"/>
      <c r="C171" s="51"/>
    </row>
    <row r="172" spans="2:3" x14ac:dyDescent="0.25">
      <c r="B172" s="51"/>
      <c r="C172" s="51"/>
    </row>
    <row r="173" spans="2:3" x14ac:dyDescent="0.25">
      <c r="B173" s="51"/>
      <c r="C173" s="51"/>
    </row>
    <row r="174" spans="2:3" x14ac:dyDescent="0.25">
      <c r="B174" s="51"/>
      <c r="C174" s="51"/>
    </row>
    <row r="175" spans="2:3" x14ac:dyDescent="0.25">
      <c r="B175" s="51"/>
      <c r="C175" s="51"/>
    </row>
    <row r="176" spans="2:3" x14ac:dyDescent="0.25">
      <c r="B176" s="51"/>
      <c r="C176" s="51"/>
    </row>
    <row r="177" spans="2:3" x14ac:dyDescent="0.25">
      <c r="B177" s="51"/>
      <c r="C177" s="51"/>
    </row>
    <row r="178" spans="2:3" x14ac:dyDescent="0.25">
      <c r="B178" s="51"/>
      <c r="C178" s="51"/>
    </row>
    <row r="179" spans="2:3" x14ac:dyDescent="0.25">
      <c r="B179" s="51"/>
      <c r="C179" s="51"/>
    </row>
    <row r="180" spans="2:3" x14ac:dyDescent="0.25">
      <c r="B180" s="51"/>
      <c r="C180" s="51"/>
    </row>
    <row r="181" spans="2:3" x14ac:dyDescent="0.25">
      <c r="B181" s="51"/>
      <c r="C181" s="51"/>
    </row>
    <row r="182" spans="2:3" x14ac:dyDescent="0.25">
      <c r="B182" s="51"/>
      <c r="C182" s="51"/>
    </row>
    <row r="183" spans="2:3" x14ac:dyDescent="0.25">
      <c r="B183" s="51"/>
      <c r="C183" s="51"/>
    </row>
    <row r="184" spans="2:3" x14ac:dyDescent="0.25">
      <c r="B184" s="51"/>
      <c r="C184" s="51"/>
    </row>
    <row r="185" spans="2:3" x14ac:dyDescent="0.25">
      <c r="B185" s="51"/>
      <c r="C185" s="51"/>
    </row>
    <row r="186" spans="2:3" x14ac:dyDescent="0.25">
      <c r="B186" s="51"/>
      <c r="C186" s="51"/>
    </row>
    <row r="187" spans="2:3" x14ac:dyDescent="0.25">
      <c r="B187" s="51"/>
      <c r="C187" s="51"/>
    </row>
    <row r="188" spans="2:3" x14ac:dyDescent="0.25">
      <c r="B188" s="51"/>
      <c r="C188" s="51"/>
    </row>
    <row r="189" spans="2:3" x14ac:dyDescent="0.25">
      <c r="B189" s="51"/>
      <c r="C189" s="51"/>
    </row>
    <row r="190" spans="2:3" x14ac:dyDescent="0.25">
      <c r="B190" s="51"/>
      <c r="C190" s="51"/>
    </row>
    <row r="191" spans="2:3" x14ac:dyDescent="0.25">
      <c r="B191" s="51"/>
      <c r="C191" s="51"/>
    </row>
    <row r="192" spans="2:3" x14ac:dyDescent="0.25">
      <c r="B192" s="51"/>
      <c r="C192" s="51"/>
    </row>
    <row r="193" spans="2:3" x14ac:dyDescent="0.25">
      <c r="B193" s="51"/>
      <c r="C193" s="51"/>
    </row>
    <row r="194" spans="2:3" x14ac:dyDescent="0.25">
      <c r="B194" s="51"/>
      <c r="C194" s="51"/>
    </row>
    <row r="195" spans="2:3" x14ac:dyDescent="0.25">
      <c r="B195" s="51"/>
      <c r="C195" s="51"/>
    </row>
    <row r="196" spans="2:3" x14ac:dyDescent="0.25">
      <c r="B196" s="51"/>
      <c r="C196" s="51"/>
    </row>
    <row r="197" spans="2:3" x14ac:dyDescent="0.25">
      <c r="B197" s="51"/>
      <c r="C197" s="51"/>
    </row>
    <row r="198" spans="2:3" x14ac:dyDescent="0.25">
      <c r="B198" s="51"/>
      <c r="C198" s="51"/>
    </row>
    <row r="199" spans="2:3" x14ac:dyDescent="0.25">
      <c r="B199" s="51"/>
      <c r="C199" s="51"/>
    </row>
    <row r="200" spans="2:3" x14ac:dyDescent="0.25">
      <c r="B200" s="51"/>
      <c r="C200" s="51"/>
    </row>
    <row r="201" spans="2:3" x14ac:dyDescent="0.25">
      <c r="B201" s="51"/>
      <c r="C201" s="51"/>
    </row>
    <row r="202" spans="2:3" x14ac:dyDescent="0.25">
      <c r="B202" s="51"/>
      <c r="C202" s="51"/>
    </row>
    <row r="203" spans="2:3" x14ac:dyDescent="0.25">
      <c r="B203" s="51"/>
      <c r="C203" s="51"/>
    </row>
    <row r="204" spans="2:3" x14ac:dyDescent="0.25">
      <c r="B204" s="51"/>
      <c r="C204" s="51"/>
    </row>
    <row r="205" spans="2:3" x14ac:dyDescent="0.25">
      <c r="B205" s="51"/>
      <c r="C205" s="51"/>
    </row>
    <row r="206" spans="2:3" x14ac:dyDescent="0.25">
      <c r="B206" s="51"/>
      <c r="C206" s="51"/>
    </row>
    <row r="207" spans="2:3" x14ac:dyDescent="0.25">
      <c r="B207" s="51"/>
      <c r="C207" s="51"/>
    </row>
    <row r="208" spans="2:3" x14ac:dyDescent="0.25">
      <c r="B208" s="51"/>
      <c r="C208" s="51"/>
    </row>
    <row r="209" spans="2:3" x14ac:dyDescent="0.25">
      <c r="B209" s="51"/>
      <c r="C209" s="51"/>
    </row>
    <row r="210" spans="2:3" x14ac:dyDescent="0.25">
      <c r="B210" s="51"/>
      <c r="C210" s="51"/>
    </row>
    <row r="211" spans="2:3" x14ac:dyDescent="0.25">
      <c r="B211" s="51"/>
      <c r="C211" s="51"/>
    </row>
    <row r="212" spans="2:3" x14ac:dyDescent="0.25">
      <c r="B212" s="51"/>
      <c r="C212" s="51"/>
    </row>
    <row r="213" spans="2:3" x14ac:dyDescent="0.25">
      <c r="B213" s="51"/>
      <c r="C213" s="51"/>
    </row>
    <row r="214" spans="2:3" x14ac:dyDescent="0.25">
      <c r="B214" s="51"/>
      <c r="C214" s="51"/>
    </row>
    <row r="215" spans="2:3" x14ac:dyDescent="0.25">
      <c r="B215" s="51"/>
      <c r="C215" s="51"/>
    </row>
    <row r="216" spans="2:3" x14ac:dyDescent="0.25">
      <c r="B216" s="51"/>
      <c r="C216" s="51"/>
    </row>
    <row r="217" spans="2:3" x14ac:dyDescent="0.25">
      <c r="B217" s="51"/>
      <c r="C217" s="51"/>
    </row>
    <row r="218" spans="2:3" x14ac:dyDescent="0.25">
      <c r="B218" s="51"/>
      <c r="C218" s="51"/>
    </row>
    <row r="219" spans="2:3" x14ac:dyDescent="0.25">
      <c r="B219" s="51"/>
      <c r="C219" s="51"/>
    </row>
    <row r="220" spans="2:3" x14ac:dyDescent="0.25">
      <c r="B220" s="51"/>
      <c r="C220" s="51"/>
    </row>
    <row r="221" spans="2:3" x14ac:dyDescent="0.25">
      <c r="B221" s="51"/>
      <c r="C221" s="51"/>
    </row>
    <row r="222" spans="2:3" x14ac:dyDescent="0.25">
      <c r="B222" s="51"/>
      <c r="C222" s="51"/>
    </row>
    <row r="223" spans="2:3" x14ac:dyDescent="0.25">
      <c r="B223" s="51"/>
      <c r="C223" s="51"/>
    </row>
    <row r="224" spans="2:3" x14ac:dyDescent="0.25">
      <c r="B224" s="51"/>
      <c r="C224" s="51"/>
    </row>
    <row r="225" spans="2:3" x14ac:dyDescent="0.25">
      <c r="B225" s="51"/>
      <c r="C225" s="51"/>
    </row>
    <row r="226" spans="2:3" x14ac:dyDescent="0.25">
      <c r="B226" s="51"/>
      <c r="C226" s="51"/>
    </row>
    <row r="227" spans="2:3" x14ac:dyDescent="0.25">
      <c r="B227" s="51"/>
      <c r="C227" s="51"/>
    </row>
    <row r="228" spans="2:3" x14ac:dyDescent="0.25">
      <c r="B228" s="51"/>
      <c r="C228" s="51"/>
    </row>
    <row r="229" spans="2:3" x14ac:dyDescent="0.25">
      <c r="B229" s="51"/>
      <c r="C229" s="51"/>
    </row>
    <row r="230" spans="2:3" x14ac:dyDescent="0.25">
      <c r="B230" s="51"/>
      <c r="C230" s="51"/>
    </row>
    <row r="231" spans="2:3" x14ac:dyDescent="0.25">
      <c r="B231" s="51"/>
      <c r="C231" s="51"/>
    </row>
    <row r="232" spans="2:3" x14ac:dyDescent="0.25">
      <c r="B232" s="51"/>
      <c r="C232" s="51"/>
    </row>
    <row r="233" spans="2:3" x14ac:dyDescent="0.25">
      <c r="B233" s="51"/>
      <c r="C233" s="51"/>
    </row>
    <row r="234" spans="2:3" x14ac:dyDescent="0.25">
      <c r="B234" s="51"/>
      <c r="C234" s="51"/>
    </row>
    <row r="235" spans="2:3" x14ac:dyDescent="0.25">
      <c r="B235" s="51"/>
      <c r="C235" s="51"/>
    </row>
    <row r="236" spans="2:3" x14ac:dyDescent="0.25">
      <c r="B236" s="51"/>
      <c r="C236" s="51"/>
    </row>
    <row r="237" spans="2:3" x14ac:dyDescent="0.25">
      <c r="B237" s="51"/>
      <c r="C237" s="51"/>
    </row>
    <row r="238" spans="2:3" x14ac:dyDescent="0.25">
      <c r="B238" s="51"/>
      <c r="C238" s="51"/>
    </row>
    <row r="239" spans="2:3" x14ac:dyDescent="0.25">
      <c r="B239" s="51"/>
      <c r="C239" s="51"/>
    </row>
    <row r="240" spans="2:3" x14ac:dyDescent="0.25">
      <c r="B240" s="51"/>
      <c r="C240" s="51"/>
    </row>
    <row r="241" spans="2:3" x14ac:dyDescent="0.25">
      <c r="B241" s="51"/>
      <c r="C241" s="51"/>
    </row>
    <row r="242" spans="2:3" x14ac:dyDescent="0.25">
      <c r="B242" s="51"/>
      <c r="C242" s="51"/>
    </row>
    <row r="243" spans="2:3" x14ac:dyDescent="0.25">
      <c r="B243" s="51"/>
      <c r="C243" s="51"/>
    </row>
    <row r="244" spans="2:3" x14ac:dyDescent="0.25">
      <c r="B244" s="51"/>
      <c r="C244" s="51"/>
    </row>
    <row r="245" spans="2:3" x14ac:dyDescent="0.25">
      <c r="B245" s="51"/>
      <c r="C245" s="51"/>
    </row>
    <row r="246" spans="2:3" x14ac:dyDescent="0.25">
      <c r="B246" s="51"/>
      <c r="C246" s="51"/>
    </row>
    <row r="247" spans="2:3" x14ac:dyDescent="0.25">
      <c r="B247" s="51"/>
      <c r="C247" s="51"/>
    </row>
    <row r="248" spans="2:3" x14ac:dyDescent="0.25">
      <c r="B248" s="51"/>
      <c r="C248" s="51"/>
    </row>
    <row r="249" spans="2:3" x14ac:dyDescent="0.25">
      <c r="B249" s="51"/>
      <c r="C249" s="51"/>
    </row>
    <row r="250" spans="2:3" x14ac:dyDescent="0.25">
      <c r="B250" s="51"/>
      <c r="C250" s="51"/>
    </row>
    <row r="251" spans="2:3" x14ac:dyDescent="0.25">
      <c r="B251" s="51"/>
      <c r="C251" s="51"/>
    </row>
    <row r="252" spans="2:3" x14ac:dyDescent="0.25">
      <c r="B252" s="51"/>
      <c r="C252" s="51"/>
    </row>
    <row r="253" spans="2:3" x14ac:dyDescent="0.25">
      <c r="B253" s="51"/>
      <c r="C253" s="51"/>
    </row>
    <row r="254" spans="2:3" x14ac:dyDescent="0.25">
      <c r="B254" s="51"/>
      <c r="C254" s="51"/>
    </row>
    <row r="255" spans="2:3" x14ac:dyDescent="0.25">
      <c r="B255" s="51"/>
      <c r="C255" s="51"/>
    </row>
  </sheetData>
  <mergeCells count="8">
    <mergeCell ref="A9:C9"/>
    <mergeCell ref="B6:C6"/>
    <mergeCell ref="B5:C5"/>
    <mergeCell ref="B1:C1"/>
    <mergeCell ref="B2:C2"/>
    <mergeCell ref="B3:C3"/>
    <mergeCell ref="B4:C4"/>
    <mergeCell ref="A8:C8"/>
  </mergeCells>
  <pageMargins left="0.70866141732283472" right="0.15748031496062992" top="0.43307086614173229" bottom="7.874015748031496E-2" header="0.15748031496062992" footer="0.15748031496062992"/>
  <pageSetup paperSize="9" scale="92" fitToHeight="0" orientation="portrait" useFirstPageNumber="1" r:id="rId1"/>
  <headerFooter alignWithMargins="0">
    <oddHeader>&amp;R&amp;P</oddHeader>
  </headerFooter>
  <rowBreaks count="3" manualBreakCount="3">
    <brk id="37" max="2" man="1"/>
    <brk id="70" max="2" man="1"/>
    <brk id="8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8"/>
  <sheetViews>
    <sheetView tabSelected="1" view="pageBreakPreview" zoomScaleNormal="100" zoomScaleSheetLayoutView="100" workbookViewId="0">
      <selection activeCell="D11" sqref="D11"/>
    </sheetView>
  </sheetViews>
  <sheetFormatPr defaultColWidth="9.109375" defaultRowHeight="13.8" x14ac:dyDescent="0.25"/>
  <cols>
    <col min="1" max="1" width="23.44140625" style="66" customWidth="1"/>
    <col min="2" max="2" width="63.5546875" style="66" customWidth="1"/>
    <col min="3" max="3" width="15.21875" style="70" customWidth="1"/>
    <col min="4" max="4" width="16.109375" style="70" customWidth="1"/>
    <col min="5" max="5" width="15.6640625" style="66" customWidth="1"/>
    <col min="6" max="6" width="11.88671875" style="66" customWidth="1"/>
    <col min="7" max="16384" width="9.109375" style="66"/>
  </cols>
  <sheetData>
    <row r="1" spans="1:25" ht="15.6" x14ac:dyDescent="0.3">
      <c r="A1" s="64"/>
      <c r="B1" s="161" t="s">
        <v>147</v>
      </c>
      <c r="C1" s="161"/>
      <c r="D1" s="161"/>
      <c r="E1" s="65"/>
    </row>
    <row r="2" spans="1:25" ht="15.6" x14ac:dyDescent="0.3">
      <c r="A2" s="64"/>
      <c r="B2" s="160" t="s">
        <v>148</v>
      </c>
      <c r="C2" s="160"/>
      <c r="D2" s="160"/>
      <c r="F2" s="65"/>
    </row>
    <row r="3" spans="1:25" ht="15.6" x14ac:dyDescent="0.3">
      <c r="A3" s="64"/>
      <c r="B3" s="162" t="s">
        <v>0</v>
      </c>
      <c r="C3" s="162"/>
      <c r="D3" s="162"/>
      <c r="F3" s="65"/>
    </row>
    <row r="4" spans="1:25" ht="15.6" x14ac:dyDescent="0.3">
      <c r="B4" s="160" t="s">
        <v>180</v>
      </c>
      <c r="C4" s="160"/>
      <c r="D4" s="160"/>
      <c r="E4" s="67"/>
      <c r="F4" s="65"/>
    </row>
    <row r="5" spans="1:25" ht="15.6" x14ac:dyDescent="0.3">
      <c r="B5" s="160" t="s">
        <v>179</v>
      </c>
      <c r="C5" s="160"/>
      <c r="D5" s="160"/>
      <c r="E5" s="67"/>
      <c r="F5" s="65"/>
    </row>
    <row r="6" spans="1:25" s="1" customFormat="1" ht="15.75" customHeight="1" x14ac:dyDescent="0.3">
      <c r="A6" s="68"/>
      <c r="B6" s="160" t="s">
        <v>182</v>
      </c>
      <c r="C6" s="160"/>
      <c r="D6" s="160"/>
    </row>
    <row r="7" spans="1:25" x14ac:dyDescent="0.25">
      <c r="A7" s="155" t="s">
        <v>149</v>
      </c>
      <c r="B7" s="155"/>
      <c r="C7" s="155"/>
      <c r="D7" s="155"/>
    </row>
    <row r="8" spans="1:25" x14ac:dyDescent="0.25">
      <c r="A8" s="155" t="s">
        <v>150</v>
      </c>
      <c r="B8" s="155"/>
      <c r="C8" s="155"/>
      <c r="D8" s="155"/>
    </row>
    <row r="9" spans="1:25" x14ac:dyDescent="0.25">
      <c r="A9" s="69"/>
      <c r="B9" s="69"/>
    </row>
    <row r="10" spans="1:25" ht="14.4" customHeight="1" x14ac:dyDescent="0.25">
      <c r="A10" s="156" t="s">
        <v>1</v>
      </c>
      <c r="B10" s="71" t="s">
        <v>2</v>
      </c>
      <c r="C10" s="158" t="s">
        <v>151</v>
      </c>
      <c r="D10" s="159"/>
    </row>
    <row r="11" spans="1:25" x14ac:dyDescent="0.25">
      <c r="A11" s="157"/>
      <c r="B11" s="72"/>
      <c r="C11" s="117" t="s">
        <v>152</v>
      </c>
      <c r="D11" s="74" t="s">
        <v>153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</row>
    <row r="12" spans="1:25" x14ac:dyDescent="0.25">
      <c r="A12" s="116"/>
      <c r="B12" s="116"/>
      <c r="C12" s="74" t="s">
        <v>154</v>
      </c>
      <c r="D12" s="74" t="s">
        <v>154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s="78" customFormat="1" ht="12" x14ac:dyDescent="0.25">
      <c r="A13" s="52">
        <v>1</v>
      </c>
      <c r="B13" s="75">
        <v>2</v>
      </c>
      <c r="C13" s="76">
        <v>3</v>
      </c>
      <c r="D13" s="76">
        <v>6</v>
      </c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</row>
    <row r="14" spans="1:25" s="81" customFormat="1" x14ac:dyDescent="0.25">
      <c r="A14" s="79" t="s">
        <v>3</v>
      </c>
      <c r="B14" s="80" t="s">
        <v>4</v>
      </c>
      <c r="C14" s="121">
        <f t="shared" ref="C14:D14" si="0">C15+C16+C21+C25+C27+C30+C31+C34+C37+C40+C42+C43</f>
        <v>55567</v>
      </c>
      <c r="D14" s="121">
        <f t="shared" si="0"/>
        <v>62149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5" spans="1:25" s="81" customFormat="1" x14ac:dyDescent="0.25">
      <c r="A15" s="79" t="s">
        <v>5</v>
      </c>
      <c r="B15" s="80" t="s">
        <v>6</v>
      </c>
      <c r="C15" s="121">
        <v>37606</v>
      </c>
      <c r="D15" s="122">
        <v>43504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81" customFormat="1" ht="32.25" customHeight="1" x14ac:dyDescent="0.25">
      <c r="A16" s="79" t="s">
        <v>7</v>
      </c>
      <c r="B16" s="80" t="s">
        <v>8</v>
      </c>
      <c r="C16" s="121">
        <f t="shared" ref="C16" si="1">C18+C17+C19+C20</f>
        <v>11134</v>
      </c>
      <c r="D16" s="122">
        <f t="shared" ref="D16" si="2">D18+D17+D19+D20</f>
        <v>11528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</row>
    <row r="17" spans="1:25" s="81" customFormat="1" ht="29.25" customHeight="1" x14ac:dyDescent="0.25">
      <c r="A17" s="82" t="s">
        <v>9</v>
      </c>
      <c r="B17" s="83" t="s">
        <v>10</v>
      </c>
      <c r="C17" s="123">
        <v>4418</v>
      </c>
      <c r="D17" s="123">
        <v>4576</v>
      </c>
      <c r="E17" s="10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</row>
    <row r="18" spans="1:25" s="81" customFormat="1" ht="69" x14ac:dyDescent="0.25">
      <c r="A18" s="82" t="s">
        <v>11</v>
      </c>
      <c r="B18" s="83" t="s">
        <v>12</v>
      </c>
      <c r="C18" s="123">
        <v>45</v>
      </c>
      <c r="D18" s="123">
        <v>46</v>
      </c>
      <c r="E18" s="10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</row>
    <row r="19" spans="1:25" s="81" customFormat="1" ht="55.2" x14ac:dyDescent="0.25">
      <c r="A19" s="82" t="s">
        <v>13</v>
      </c>
      <c r="B19" s="83" t="s">
        <v>14</v>
      </c>
      <c r="C19" s="123">
        <v>6671</v>
      </c>
      <c r="D19" s="123">
        <v>6906</v>
      </c>
      <c r="E19" s="10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1:25" s="81" customFormat="1" ht="55.2" x14ac:dyDescent="0.25">
      <c r="A20" s="82" t="s">
        <v>15</v>
      </c>
      <c r="B20" s="83" t="s">
        <v>16</v>
      </c>
      <c r="C20" s="123">
        <v>0</v>
      </c>
      <c r="D20" s="123">
        <v>0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</row>
    <row r="21" spans="1:25" s="81" customFormat="1" x14ac:dyDescent="0.25">
      <c r="A21" s="79" t="s">
        <v>17</v>
      </c>
      <c r="B21" s="80" t="s">
        <v>18</v>
      </c>
      <c r="C21" s="121">
        <f t="shared" ref="C21" si="3">C22+C23+C24</f>
        <v>3473</v>
      </c>
      <c r="D21" s="122">
        <f t="shared" ref="D21" si="4">D22+D23+D24</f>
        <v>3640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s="81" customFormat="1" ht="27.6" x14ac:dyDescent="0.25">
      <c r="A22" s="84">
        <v>1.05010000000001E+16</v>
      </c>
      <c r="B22" s="83" t="s">
        <v>91</v>
      </c>
      <c r="C22" s="124">
        <v>3209</v>
      </c>
      <c r="D22" s="123">
        <v>3363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</row>
    <row r="23" spans="1:25" s="81" customFormat="1" x14ac:dyDescent="0.25">
      <c r="A23" s="82" t="s">
        <v>19</v>
      </c>
      <c r="B23" s="83" t="s">
        <v>20</v>
      </c>
      <c r="C23" s="124">
        <v>142</v>
      </c>
      <c r="D23" s="123">
        <v>150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</row>
    <row r="24" spans="1:25" s="81" customFormat="1" ht="27.6" x14ac:dyDescent="0.25">
      <c r="A24" s="82" t="s">
        <v>21</v>
      </c>
      <c r="B24" s="83" t="s">
        <v>22</v>
      </c>
      <c r="C24" s="124">
        <v>122</v>
      </c>
      <c r="D24" s="123">
        <v>127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s="81" customFormat="1" x14ac:dyDescent="0.25">
      <c r="A25" s="79" t="s">
        <v>23</v>
      </c>
      <c r="B25" s="80" t="s">
        <v>24</v>
      </c>
      <c r="C25" s="121">
        <f t="shared" ref="C25:D25" si="5">C26</f>
        <v>1130</v>
      </c>
      <c r="D25" s="122">
        <f t="shared" si="5"/>
        <v>1175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</row>
    <row r="26" spans="1:25" s="81" customFormat="1" x14ac:dyDescent="0.25">
      <c r="A26" s="82" t="s">
        <v>25</v>
      </c>
      <c r="B26" s="83" t="s">
        <v>26</v>
      </c>
      <c r="C26" s="121">
        <v>1130</v>
      </c>
      <c r="D26" s="122">
        <v>1175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25" s="81" customFormat="1" ht="27.6" hidden="1" x14ac:dyDescent="0.25">
      <c r="A27" s="79" t="s">
        <v>155</v>
      </c>
      <c r="B27" s="80" t="s">
        <v>156</v>
      </c>
      <c r="C27" s="121">
        <f>C28+C29</f>
        <v>0</v>
      </c>
      <c r="D27" s="122">
        <f>D28+D29</f>
        <v>0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</row>
    <row r="28" spans="1:25" s="81" customFormat="1" hidden="1" x14ac:dyDescent="0.25">
      <c r="A28" s="82" t="s">
        <v>157</v>
      </c>
      <c r="B28" s="83" t="s">
        <v>158</v>
      </c>
      <c r="C28" s="124"/>
      <c r="D28" s="12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25" s="81" customFormat="1" ht="27.6" hidden="1" x14ac:dyDescent="0.25">
      <c r="A29" s="82" t="s">
        <v>159</v>
      </c>
      <c r="B29" s="85" t="s">
        <v>160</v>
      </c>
      <c r="C29" s="124"/>
      <c r="D29" s="12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</row>
    <row r="30" spans="1:25" s="81" customFormat="1" ht="20.25" customHeight="1" x14ac:dyDescent="0.25">
      <c r="A30" s="79" t="s">
        <v>27</v>
      </c>
      <c r="B30" s="86" t="s">
        <v>28</v>
      </c>
      <c r="C30" s="121">
        <v>542</v>
      </c>
      <c r="D30" s="122">
        <v>550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</row>
    <row r="31" spans="1:25" s="81" customFormat="1" ht="41.4" x14ac:dyDescent="0.25">
      <c r="A31" s="79" t="s">
        <v>29</v>
      </c>
      <c r="B31" s="86" t="s">
        <v>30</v>
      </c>
      <c r="C31" s="121">
        <f t="shared" ref="C31" si="6">C32+C33</f>
        <v>990</v>
      </c>
      <c r="D31" s="122">
        <f t="shared" ref="D31" si="7">D32+D33</f>
        <v>1030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</row>
    <row r="32" spans="1:25" s="81" customFormat="1" ht="55.2" x14ac:dyDescent="0.25">
      <c r="A32" s="82" t="s">
        <v>31</v>
      </c>
      <c r="B32" s="85" t="s">
        <v>32</v>
      </c>
      <c r="C32" s="125">
        <v>480</v>
      </c>
      <c r="D32" s="126">
        <v>520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</row>
    <row r="33" spans="1:15" s="81" customFormat="1" ht="69" x14ac:dyDescent="0.25">
      <c r="A33" s="87">
        <v>1.11090450500001E+16</v>
      </c>
      <c r="B33" s="88" t="s">
        <v>33</v>
      </c>
      <c r="C33" s="125">
        <v>510</v>
      </c>
      <c r="D33" s="126">
        <v>510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</row>
    <row r="34" spans="1:15" s="81" customFormat="1" ht="27.6" x14ac:dyDescent="0.25">
      <c r="A34" s="79" t="s">
        <v>34</v>
      </c>
      <c r="B34" s="86" t="s">
        <v>35</v>
      </c>
      <c r="C34" s="127">
        <f t="shared" ref="C34" si="8">C35+C36</f>
        <v>264</v>
      </c>
      <c r="D34" s="128">
        <f t="shared" ref="D34" si="9">D35+D36</f>
        <v>286</v>
      </c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</row>
    <row r="35" spans="1:15" s="81" customFormat="1" ht="27.6" x14ac:dyDescent="0.25">
      <c r="A35" s="82" t="s">
        <v>36</v>
      </c>
      <c r="B35" s="85" t="s">
        <v>37</v>
      </c>
      <c r="C35" s="125">
        <v>264</v>
      </c>
      <c r="D35" s="126">
        <v>286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</row>
    <row r="36" spans="1:15" s="81" customFormat="1" hidden="1" x14ac:dyDescent="0.25">
      <c r="A36" s="82" t="s">
        <v>38</v>
      </c>
      <c r="B36" s="85" t="s">
        <v>39</v>
      </c>
      <c r="C36" s="127"/>
      <c r="D36" s="128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</row>
    <row r="37" spans="1:15" s="81" customFormat="1" ht="27.6" x14ac:dyDescent="0.25">
      <c r="A37" s="79" t="s">
        <v>40</v>
      </c>
      <c r="B37" s="86" t="s">
        <v>161</v>
      </c>
      <c r="C37" s="127">
        <f t="shared" ref="C37" si="10">C38+C39</f>
        <v>0</v>
      </c>
      <c r="D37" s="128">
        <f t="shared" ref="D37" si="11">D38+D39</f>
        <v>0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</row>
    <row r="38" spans="1:15" s="81" customFormat="1" ht="27.6" hidden="1" x14ac:dyDescent="0.25">
      <c r="A38" s="82" t="s">
        <v>41</v>
      </c>
      <c r="B38" s="85" t="s">
        <v>42</v>
      </c>
      <c r="C38" s="125"/>
      <c r="D38" s="126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</row>
    <row r="39" spans="1:15" s="81" customFormat="1" ht="27.6" hidden="1" x14ac:dyDescent="0.25">
      <c r="A39" s="82" t="s">
        <v>43</v>
      </c>
      <c r="B39" s="85" t="s">
        <v>44</v>
      </c>
      <c r="C39" s="127"/>
      <c r="D39" s="128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</row>
    <row r="40" spans="1:15" s="81" customFormat="1" ht="27.6" x14ac:dyDescent="0.25">
      <c r="A40" s="79" t="s">
        <v>45</v>
      </c>
      <c r="B40" s="86" t="s">
        <v>46</v>
      </c>
      <c r="C40" s="127">
        <f t="shared" ref="C40:D40" si="12">C41</f>
        <v>250</v>
      </c>
      <c r="D40" s="128">
        <f t="shared" si="12"/>
        <v>250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</row>
    <row r="41" spans="1:15" s="81" customFormat="1" ht="27.6" x14ac:dyDescent="0.25">
      <c r="A41" s="84">
        <v>1.14060000000004E+16</v>
      </c>
      <c r="B41" s="85" t="s">
        <v>47</v>
      </c>
      <c r="C41" s="125">
        <v>250</v>
      </c>
      <c r="D41" s="126">
        <v>250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</row>
    <row r="42" spans="1:15" s="81" customFormat="1" x14ac:dyDescent="0.25">
      <c r="A42" s="79" t="s">
        <v>48</v>
      </c>
      <c r="B42" s="86" t="s">
        <v>49</v>
      </c>
      <c r="C42" s="127">
        <v>178</v>
      </c>
      <c r="D42" s="128">
        <v>186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</row>
    <row r="43" spans="1:15" s="81" customFormat="1" x14ac:dyDescent="0.25">
      <c r="A43" s="79" t="s">
        <v>50</v>
      </c>
      <c r="B43" s="89" t="s">
        <v>51</v>
      </c>
      <c r="C43" s="127">
        <f>C44</f>
        <v>0</v>
      </c>
      <c r="D43" s="128">
        <f>D44</f>
        <v>0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</row>
    <row r="44" spans="1:15" s="81" customFormat="1" x14ac:dyDescent="0.25">
      <c r="A44" s="82" t="s">
        <v>52</v>
      </c>
      <c r="B44" s="90" t="s">
        <v>53</v>
      </c>
      <c r="C44" s="127"/>
      <c r="D44" s="128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</row>
    <row r="45" spans="1:15" s="7" customFormat="1" x14ac:dyDescent="0.25">
      <c r="A45" s="79" t="s">
        <v>54</v>
      </c>
      <c r="B45" s="91" t="s">
        <v>55</v>
      </c>
      <c r="C45" s="129">
        <f t="shared" ref="C45:D45" si="13">C46</f>
        <v>493205.7</v>
      </c>
      <c r="D45" s="129">
        <f t="shared" si="13"/>
        <v>454509.60000000003</v>
      </c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5" s="8" customFormat="1" ht="27.6" x14ac:dyDescent="0.25">
      <c r="A46" s="82" t="s">
        <v>56</v>
      </c>
      <c r="B46" s="92" t="s">
        <v>57</v>
      </c>
      <c r="C46" s="130">
        <f t="shared" ref="C46" si="14">C47+C50+C67+C93</f>
        <v>493205.7</v>
      </c>
      <c r="D46" s="130">
        <f t="shared" ref="D46" si="15">D47+D50+D67+D93</f>
        <v>454509.60000000003</v>
      </c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5" s="9" customFormat="1" ht="14.4" x14ac:dyDescent="0.25">
      <c r="A47" s="93" t="s">
        <v>58</v>
      </c>
      <c r="B47" s="94" t="s">
        <v>59</v>
      </c>
      <c r="C47" s="129">
        <f t="shared" ref="C47" si="16">C48+C49</f>
        <v>114967.4</v>
      </c>
      <c r="D47" s="129">
        <f t="shared" ref="D47" si="17">D48+D49</f>
        <v>112473.1</v>
      </c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5" s="8" customFormat="1" ht="41.4" x14ac:dyDescent="0.25">
      <c r="A48" s="95" t="s">
        <v>60</v>
      </c>
      <c r="B48" s="96" t="s">
        <v>88</v>
      </c>
      <c r="C48" s="130">
        <v>114699.4</v>
      </c>
      <c r="D48" s="130">
        <v>112205.1</v>
      </c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s="8" customFormat="1" ht="27.6" x14ac:dyDescent="0.25">
      <c r="A49" s="95" t="s">
        <v>61</v>
      </c>
      <c r="B49" s="96" t="s">
        <v>62</v>
      </c>
      <c r="C49" s="130">
        <v>268</v>
      </c>
      <c r="D49" s="130">
        <v>268</v>
      </c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s="9" customFormat="1" ht="28.8" x14ac:dyDescent="0.25">
      <c r="A50" s="93" t="s">
        <v>63</v>
      </c>
      <c r="B50" s="94" t="s">
        <v>64</v>
      </c>
      <c r="C50" s="129">
        <f>C52+C53+C54+C55+C56+C57+C58+C59+C60+C61</f>
        <v>34601.9</v>
      </c>
      <c r="D50" s="129">
        <f>D52+D53+D54+D55+D56+D57+D58+D59+D60+D61</f>
        <v>37373.4</v>
      </c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s="9" customFormat="1" ht="55.2" hidden="1" x14ac:dyDescent="0.25">
      <c r="A51" s="97" t="s">
        <v>65</v>
      </c>
      <c r="B51" s="98" t="s">
        <v>66</v>
      </c>
      <c r="C51" s="129"/>
      <c r="D51" s="129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s="9" customFormat="1" ht="41.4" hidden="1" x14ac:dyDescent="0.25">
      <c r="A52" s="97" t="s">
        <v>92</v>
      </c>
      <c r="B52" s="99" t="s">
        <v>93</v>
      </c>
      <c r="C52" s="130"/>
      <c r="D52" s="130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s="9" customFormat="1" ht="55.2" hidden="1" x14ac:dyDescent="0.25">
      <c r="A53" s="97" t="s">
        <v>78</v>
      </c>
      <c r="B53" s="22" t="s">
        <v>94</v>
      </c>
      <c r="C53" s="130"/>
      <c r="D53" s="130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s="9" customFormat="1" ht="55.2" x14ac:dyDescent="0.25">
      <c r="A54" s="97" t="s">
        <v>95</v>
      </c>
      <c r="B54" s="22" t="s">
        <v>96</v>
      </c>
      <c r="C54" s="130">
        <v>7822.8</v>
      </c>
      <c r="D54" s="130">
        <v>6450</v>
      </c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s="9" customFormat="1" ht="27.6" x14ac:dyDescent="0.25">
      <c r="A55" s="97" t="s">
        <v>79</v>
      </c>
      <c r="B55" s="99" t="s">
        <v>97</v>
      </c>
      <c r="C55" s="130">
        <v>2914.1</v>
      </c>
      <c r="D55" s="130">
        <v>2914.1</v>
      </c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s="9" customFormat="1" ht="27.6" x14ac:dyDescent="0.25">
      <c r="A56" s="120" t="s">
        <v>162</v>
      </c>
      <c r="B56" s="101" t="s">
        <v>170</v>
      </c>
      <c r="C56" s="130"/>
      <c r="D56" s="130">
        <v>4144.3</v>
      </c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s="9" customFormat="1" ht="27.6" hidden="1" x14ac:dyDescent="0.25">
      <c r="A57" s="100" t="s">
        <v>85</v>
      </c>
      <c r="B57" s="101" t="s">
        <v>98</v>
      </c>
      <c r="C57" s="130"/>
      <c r="D57" s="130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s="9" customFormat="1" ht="27.6" x14ac:dyDescent="0.25">
      <c r="A58" s="100" t="s">
        <v>99</v>
      </c>
      <c r="B58" s="22" t="s">
        <v>100</v>
      </c>
      <c r="C58" s="130">
        <v>21</v>
      </c>
      <c r="D58" s="130">
        <v>21</v>
      </c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s="9" customFormat="1" ht="27.6" hidden="1" x14ac:dyDescent="0.25">
      <c r="A59" s="97" t="s">
        <v>101</v>
      </c>
      <c r="B59" s="101" t="s">
        <v>102</v>
      </c>
      <c r="C59" s="130"/>
      <c r="D59" s="130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s="9" customFormat="1" ht="55.2" hidden="1" x14ac:dyDescent="0.25">
      <c r="A60" s="97" t="s">
        <v>163</v>
      </c>
      <c r="B60" s="101" t="s">
        <v>164</v>
      </c>
      <c r="C60" s="130"/>
      <c r="D60" s="130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9" customFormat="1" x14ac:dyDescent="0.25">
      <c r="A61" s="102" t="s">
        <v>67</v>
      </c>
      <c r="B61" s="103" t="s">
        <v>68</v>
      </c>
      <c r="C61" s="130">
        <f>C62+C63+C64+C65+C66</f>
        <v>23844</v>
      </c>
      <c r="D61" s="130">
        <f>D62+D63+D64+D65+D66</f>
        <v>23844</v>
      </c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s="9" customFormat="1" ht="41.4" x14ac:dyDescent="0.25">
      <c r="A62" s="97" t="s">
        <v>67</v>
      </c>
      <c r="B62" s="104" t="s">
        <v>103</v>
      </c>
      <c r="C62" s="130">
        <v>19053</v>
      </c>
      <c r="D62" s="130">
        <v>19053</v>
      </c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s="9" customFormat="1" ht="55.2" x14ac:dyDescent="0.25">
      <c r="A63" s="97" t="s">
        <v>67</v>
      </c>
      <c r="B63" s="104" t="s">
        <v>104</v>
      </c>
      <c r="C63" s="130">
        <v>2001</v>
      </c>
      <c r="D63" s="130">
        <v>2001</v>
      </c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s="9" customFormat="1" ht="27.6" x14ac:dyDescent="0.25">
      <c r="A64" s="97" t="s">
        <v>67</v>
      </c>
      <c r="B64" s="104" t="s">
        <v>105</v>
      </c>
      <c r="C64" s="130">
        <v>1404</v>
      </c>
      <c r="D64" s="130">
        <v>1404</v>
      </c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s="9" customFormat="1" ht="27.6" x14ac:dyDescent="0.25">
      <c r="A65" s="119" t="s">
        <v>67</v>
      </c>
      <c r="B65" s="27" t="s">
        <v>141</v>
      </c>
      <c r="C65" s="130">
        <v>493</v>
      </c>
      <c r="D65" s="130">
        <v>493</v>
      </c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s="9" customFormat="1" ht="27.6" x14ac:dyDescent="0.25">
      <c r="A66" s="119" t="s">
        <v>67</v>
      </c>
      <c r="B66" s="29" t="s">
        <v>144</v>
      </c>
      <c r="C66" s="130">
        <v>893</v>
      </c>
      <c r="D66" s="130">
        <v>893</v>
      </c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s="9" customFormat="1" ht="28.8" x14ac:dyDescent="0.25">
      <c r="A67" s="93" t="s">
        <v>69</v>
      </c>
      <c r="B67" s="94" t="s">
        <v>70</v>
      </c>
      <c r="C67" s="129">
        <f>C68+C69+C70+C84+C85+C86+C87+C88+C89+C90+C91+C92</f>
        <v>325591.40000000002</v>
      </c>
      <c r="D67" s="129">
        <f>D68+D69+D70+D84+D85+D86+D87+D88+D89+D90+D91+D92</f>
        <v>286353.10000000003</v>
      </c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s="8" customFormat="1" ht="41.4" x14ac:dyDescent="0.25">
      <c r="A68" s="82" t="s">
        <v>80</v>
      </c>
      <c r="B68" s="99" t="s">
        <v>107</v>
      </c>
      <c r="C68" s="131">
        <v>12</v>
      </c>
      <c r="D68" s="131">
        <v>12</v>
      </c>
    </row>
    <row r="69" spans="1:14" s="8" customFormat="1" ht="41.4" x14ac:dyDescent="0.25">
      <c r="A69" s="95" t="s">
        <v>87</v>
      </c>
      <c r="B69" s="99" t="s">
        <v>108</v>
      </c>
      <c r="C69" s="131">
        <v>3572</v>
      </c>
      <c r="D69" s="131">
        <v>3572</v>
      </c>
    </row>
    <row r="70" spans="1:14" s="16" customFormat="1" ht="27.6" x14ac:dyDescent="0.25">
      <c r="A70" s="105" t="s">
        <v>109</v>
      </c>
      <c r="B70" s="45" t="s">
        <v>89</v>
      </c>
      <c r="C70" s="132">
        <f>C71+C72+C73+C74+C75+C76+C77+C78+C79+C80+C81+C82+C83</f>
        <v>297008.90000000002</v>
      </c>
      <c r="D70" s="132">
        <f>D71+D72+D73+D74+D75+D76+D77+D78+D79+D80+D81+D82+D83</f>
        <v>269452.90000000002</v>
      </c>
    </row>
    <row r="71" spans="1:14" s="15" customFormat="1" ht="138" x14ac:dyDescent="0.25">
      <c r="A71" s="106" t="s">
        <v>109</v>
      </c>
      <c r="B71" s="47" t="s">
        <v>121</v>
      </c>
      <c r="C71" s="133">
        <v>281350</v>
      </c>
      <c r="D71" s="133">
        <v>254059</v>
      </c>
    </row>
    <row r="72" spans="1:14" s="15" customFormat="1" ht="27.6" x14ac:dyDescent="0.25">
      <c r="A72" s="106" t="s">
        <v>109</v>
      </c>
      <c r="B72" s="47" t="s">
        <v>122</v>
      </c>
      <c r="C72" s="133">
        <v>2523</v>
      </c>
      <c r="D72" s="133">
        <v>2523</v>
      </c>
    </row>
    <row r="73" spans="1:14" s="15" customFormat="1" ht="27.6" x14ac:dyDescent="0.25">
      <c r="A73" s="106" t="s">
        <v>109</v>
      </c>
      <c r="B73" s="47" t="s">
        <v>123</v>
      </c>
      <c r="C73" s="133">
        <v>823.9</v>
      </c>
      <c r="D73" s="133">
        <v>823.9</v>
      </c>
    </row>
    <row r="74" spans="1:14" s="15" customFormat="1" ht="124.2" x14ac:dyDescent="0.25">
      <c r="A74" s="106" t="s">
        <v>109</v>
      </c>
      <c r="B74" s="47" t="s">
        <v>124</v>
      </c>
      <c r="C74" s="133">
        <v>1388</v>
      </c>
      <c r="D74" s="133">
        <v>1388</v>
      </c>
    </row>
    <row r="75" spans="1:14" s="15" customFormat="1" ht="110.4" x14ac:dyDescent="0.25">
      <c r="A75" s="106" t="s">
        <v>109</v>
      </c>
      <c r="B75" s="47" t="s">
        <v>125</v>
      </c>
      <c r="C75" s="133">
        <v>2414</v>
      </c>
      <c r="D75" s="133">
        <v>2414</v>
      </c>
    </row>
    <row r="76" spans="1:14" s="15" customFormat="1" ht="96.6" x14ac:dyDescent="0.25">
      <c r="A76" s="106" t="s">
        <v>109</v>
      </c>
      <c r="B76" s="47" t="s">
        <v>126</v>
      </c>
      <c r="C76" s="152">
        <v>5296</v>
      </c>
      <c r="D76" s="152">
        <v>5031</v>
      </c>
    </row>
    <row r="77" spans="1:14" s="15" customFormat="1" ht="124.2" x14ac:dyDescent="0.25">
      <c r="A77" s="106" t="s">
        <v>109</v>
      </c>
      <c r="B77" s="47" t="s">
        <v>127</v>
      </c>
      <c r="C77" s="131">
        <v>1507</v>
      </c>
      <c r="D77" s="131">
        <v>1507</v>
      </c>
    </row>
    <row r="78" spans="1:14" s="15" customFormat="1" ht="41.4" x14ac:dyDescent="0.25">
      <c r="A78" s="106" t="s">
        <v>109</v>
      </c>
      <c r="B78" s="47" t="s">
        <v>128</v>
      </c>
      <c r="C78" s="133">
        <v>678</v>
      </c>
      <c r="D78" s="133">
        <v>678</v>
      </c>
    </row>
    <row r="79" spans="1:14" s="15" customFormat="1" ht="41.4" x14ac:dyDescent="0.25">
      <c r="A79" s="106" t="s">
        <v>109</v>
      </c>
      <c r="B79" s="47" t="s">
        <v>129</v>
      </c>
      <c r="C79" s="133">
        <v>848</v>
      </c>
      <c r="D79" s="133">
        <v>848</v>
      </c>
    </row>
    <row r="80" spans="1:14" s="15" customFormat="1" ht="27.6" x14ac:dyDescent="0.25">
      <c r="A80" s="106" t="s">
        <v>109</v>
      </c>
      <c r="B80" s="47" t="s">
        <v>130</v>
      </c>
      <c r="C80" s="133">
        <v>122</v>
      </c>
      <c r="D80" s="133">
        <v>122</v>
      </c>
    </row>
    <row r="81" spans="1:5" s="15" customFormat="1" ht="41.4" x14ac:dyDescent="0.25">
      <c r="A81" s="106" t="s">
        <v>109</v>
      </c>
      <c r="B81" s="47" t="s">
        <v>131</v>
      </c>
      <c r="C81" s="133">
        <v>2</v>
      </c>
      <c r="D81" s="133">
        <v>2</v>
      </c>
    </row>
    <row r="82" spans="1:5" s="15" customFormat="1" ht="27.6" hidden="1" x14ac:dyDescent="0.25">
      <c r="A82" s="106" t="s">
        <v>109</v>
      </c>
      <c r="B82" s="47" t="s">
        <v>132</v>
      </c>
      <c r="C82" s="133"/>
      <c r="D82" s="133"/>
    </row>
    <row r="83" spans="1:5" s="15" customFormat="1" ht="69" x14ac:dyDescent="0.25">
      <c r="A83" s="106" t="s">
        <v>109</v>
      </c>
      <c r="B83" s="47" t="s">
        <v>133</v>
      </c>
      <c r="C83" s="133">
        <v>57</v>
      </c>
      <c r="D83" s="133">
        <v>57</v>
      </c>
    </row>
    <row r="84" spans="1:5" s="15" customFormat="1" ht="69" x14ac:dyDescent="0.25">
      <c r="A84" s="95" t="s">
        <v>86</v>
      </c>
      <c r="B84" s="99" t="s">
        <v>110</v>
      </c>
      <c r="C84" s="133">
        <v>3543</v>
      </c>
      <c r="D84" s="133">
        <v>3543</v>
      </c>
    </row>
    <row r="85" spans="1:5" s="8" customFormat="1" ht="55.2" x14ac:dyDescent="0.25">
      <c r="A85" s="95" t="s">
        <v>111</v>
      </c>
      <c r="B85" s="99" t="s">
        <v>112</v>
      </c>
      <c r="C85" s="131">
        <v>17666.5</v>
      </c>
      <c r="D85" s="131">
        <v>5964.8</v>
      </c>
    </row>
    <row r="86" spans="1:5" s="8" customFormat="1" ht="41.4" x14ac:dyDescent="0.25">
      <c r="A86" s="82" t="s">
        <v>81</v>
      </c>
      <c r="B86" s="107" t="s">
        <v>113</v>
      </c>
      <c r="C86" s="131">
        <v>517</v>
      </c>
      <c r="D86" s="131">
        <v>537</v>
      </c>
    </row>
    <row r="87" spans="1:5" s="15" customFormat="1" ht="55.2" x14ac:dyDescent="0.25">
      <c r="A87" s="82" t="s">
        <v>82</v>
      </c>
      <c r="B87" s="108" t="s">
        <v>114</v>
      </c>
      <c r="C87" s="133">
        <v>11</v>
      </c>
      <c r="D87" s="133">
        <v>10.4</v>
      </c>
    </row>
    <row r="88" spans="1:5" s="15" customFormat="1" ht="27.6" x14ac:dyDescent="0.25">
      <c r="A88" s="82" t="s">
        <v>83</v>
      </c>
      <c r="B88" s="99" t="s">
        <v>115</v>
      </c>
      <c r="C88" s="133">
        <v>3261</v>
      </c>
      <c r="D88" s="133">
        <v>3261</v>
      </c>
    </row>
    <row r="89" spans="1:5" s="8" customFormat="1" ht="41.4" hidden="1" x14ac:dyDescent="0.25">
      <c r="A89" s="82" t="s">
        <v>116</v>
      </c>
      <c r="B89" s="99" t="s">
        <v>117</v>
      </c>
      <c r="C89" s="131"/>
      <c r="D89" s="131"/>
      <c r="E89" s="109"/>
    </row>
    <row r="90" spans="1:5" s="8" customFormat="1" ht="82.8" hidden="1" x14ac:dyDescent="0.25">
      <c r="A90" s="82" t="s">
        <v>84</v>
      </c>
      <c r="B90" s="99" t="s">
        <v>118</v>
      </c>
      <c r="C90" s="131"/>
      <c r="D90" s="131"/>
      <c r="E90" s="118"/>
    </row>
    <row r="91" spans="1:5" s="8" customFormat="1" ht="27.6" hidden="1" x14ac:dyDescent="0.25">
      <c r="A91" s="82" t="s">
        <v>165</v>
      </c>
      <c r="B91" s="107" t="s">
        <v>166</v>
      </c>
      <c r="C91" s="134"/>
      <c r="D91" s="134"/>
    </row>
    <row r="92" spans="1:5" s="15" customFormat="1" ht="41.4" hidden="1" x14ac:dyDescent="0.25">
      <c r="A92" s="100" t="s">
        <v>119</v>
      </c>
      <c r="B92" s="101" t="s">
        <v>120</v>
      </c>
      <c r="C92" s="133"/>
      <c r="D92" s="133"/>
    </row>
    <row r="93" spans="1:5" s="9" customFormat="1" ht="14.4" x14ac:dyDescent="0.25">
      <c r="A93" s="93" t="s">
        <v>71</v>
      </c>
      <c r="B93" s="110" t="s">
        <v>72</v>
      </c>
      <c r="C93" s="129">
        <f>C94+C95+C96</f>
        <v>18045</v>
      </c>
      <c r="D93" s="129">
        <f>D94+D95+D96</f>
        <v>18310</v>
      </c>
    </row>
    <row r="94" spans="1:5" s="9" customFormat="1" ht="55.2" x14ac:dyDescent="0.25">
      <c r="A94" s="97" t="s">
        <v>73</v>
      </c>
      <c r="B94" s="111" t="s">
        <v>74</v>
      </c>
      <c r="C94" s="130">
        <v>2356</v>
      </c>
      <c r="D94" s="130">
        <v>2621</v>
      </c>
    </row>
    <row r="95" spans="1:5" s="9" customFormat="1" ht="55.2" x14ac:dyDescent="0.25">
      <c r="A95" s="97" t="s">
        <v>135</v>
      </c>
      <c r="B95" s="111" t="s">
        <v>136</v>
      </c>
      <c r="C95" s="130">
        <v>13969</v>
      </c>
      <c r="D95" s="130">
        <v>13969</v>
      </c>
    </row>
    <row r="96" spans="1:5" s="9" customFormat="1" ht="55.2" x14ac:dyDescent="0.25">
      <c r="A96" s="97" t="s">
        <v>137</v>
      </c>
      <c r="B96" s="111" t="s">
        <v>138</v>
      </c>
      <c r="C96" s="130">
        <v>1720</v>
      </c>
      <c r="D96" s="130">
        <v>1720</v>
      </c>
    </row>
    <row r="97" spans="1:14" s="113" customFormat="1" x14ac:dyDescent="0.25">
      <c r="A97" s="79"/>
      <c r="B97" s="112" t="s">
        <v>75</v>
      </c>
      <c r="C97" s="135">
        <f>C45+C14</f>
        <v>548772.69999999995</v>
      </c>
      <c r="D97" s="135">
        <f>D45+D14</f>
        <v>516658.60000000003</v>
      </c>
    </row>
    <row r="98" spans="1:14" s="14" customFormat="1" ht="13.2" x14ac:dyDescent="0.25">
      <c r="A98" s="12" t="s">
        <v>76</v>
      </c>
      <c r="B98" s="12"/>
      <c r="C98" s="114"/>
      <c r="D98" s="114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1:14" x14ac:dyDescent="0.25">
      <c r="B99" s="115"/>
    </row>
    <row r="100" spans="1:14" x14ac:dyDescent="0.25">
      <c r="B100" s="115"/>
    </row>
    <row r="101" spans="1:14" x14ac:dyDescent="0.25">
      <c r="B101" s="115"/>
    </row>
    <row r="102" spans="1:14" x14ac:dyDescent="0.25">
      <c r="B102" s="115"/>
    </row>
    <row r="103" spans="1:14" x14ac:dyDescent="0.25">
      <c r="B103" s="115"/>
    </row>
    <row r="104" spans="1:14" x14ac:dyDescent="0.25">
      <c r="B104" s="115"/>
    </row>
    <row r="105" spans="1:14" x14ac:dyDescent="0.25">
      <c r="B105" s="115"/>
    </row>
    <row r="106" spans="1:14" x14ac:dyDescent="0.25">
      <c r="B106" s="115"/>
    </row>
    <row r="107" spans="1:14" x14ac:dyDescent="0.25">
      <c r="B107" s="115"/>
    </row>
    <row r="108" spans="1:14" x14ac:dyDescent="0.25">
      <c r="B108" s="115"/>
    </row>
    <row r="109" spans="1:14" x14ac:dyDescent="0.25">
      <c r="B109" s="115"/>
    </row>
    <row r="110" spans="1:14" x14ac:dyDescent="0.25">
      <c r="B110" s="115"/>
    </row>
    <row r="111" spans="1:14" x14ac:dyDescent="0.25">
      <c r="B111" s="115"/>
    </row>
    <row r="112" spans="1:14" x14ac:dyDescent="0.25">
      <c r="B112" s="115"/>
    </row>
    <row r="113" spans="2:4" x14ac:dyDescent="0.25">
      <c r="B113" s="115"/>
      <c r="C113" s="66"/>
      <c r="D113" s="66"/>
    </row>
    <row r="114" spans="2:4" x14ac:dyDescent="0.25">
      <c r="B114" s="115"/>
      <c r="C114" s="66"/>
      <c r="D114" s="66"/>
    </row>
    <row r="115" spans="2:4" x14ac:dyDescent="0.25">
      <c r="B115" s="115"/>
      <c r="C115" s="66"/>
      <c r="D115" s="66"/>
    </row>
    <row r="116" spans="2:4" x14ac:dyDescent="0.25">
      <c r="B116" s="115"/>
      <c r="C116" s="66"/>
      <c r="D116" s="66"/>
    </row>
    <row r="117" spans="2:4" x14ac:dyDescent="0.25">
      <c r="B117" s="115"/>
      <c r="C117" s="66"/>
      <c r="D117" s="66"/>
    </row>
    <row r="118" spans="2:4" x14ac:dyDescent="0.25">
      <c r="B118" s="115"/>
      <c r="C118" s="66"/>
      <c r="D118" s="66"/>
    </row>
    <row r="119" spans="2:4" x14ac:dyDescent="0.25">
      <c r="B119" s="115"/>
      <c r="C119" s="66"/>
      <c r="D119" s="66"/>
    </row>
    <row r="120" spans="2:4" x14ac:dyDescent="0.25">
      <c r="B120" s="115"/>
      <c r="C120" s="66"/>
      <c r="D120" s="66"/>
    </row>
    <row r="121" spans="2:4" x14ac:dyDescent="0.25">
      <c r="B121" s="115"/>
      <c r="C121" s="66"/>
      <c r="D121" s="66"/>
    </row>
    <row r="122" spans="2:4" x14ac:dyDescent="0.25">
      <c r="B122" s="115"/>
      <c r="C122" s="66"/>
      <c r="D122" s="66"/>
    </row>
    <row r="123" spans="2:4" x14ac:dyDescent="0.25">
      <c r="B123" s="115"/>
      <c r="C123" s="66"/>
      <c r="D123" s="66"/>
    </row>
    <row r="124" spans="2:4" x14ac:dyDescent="0.25">
      <c r="B124" s="115"/>
      <c r="C124" s="66"/>
      <c r="D124" s="66"/>
    </row>
    <row r="125" spans="2:4" x14ac:dyDescent="0.25">
      <c r="B125" s="115"/>
      <c r="C125" s="66"/>
      <c r="D125" s="66"/>
    </row>
    <row r="126" spans="2:4" x14ac:dyDescent="0.25">
      <c r="B126" s="115"/>
      <c r="C126" s="66"/>
      <c r="D126" s="66"/>
    </row>
    <row r="127" spans="2:4" x14ac:dyDescent="0.25">
      <c r="B127" s="115"/>
      <c r="C127" s="66"/>
      <c r="D127" s="66"/>
    </row>
    <row r="128" spans="2:4" x14ac:dyDescent="0.25">
      <c r="B128" s="115"/>
      <c r="C128" s="66"/>
      <c r="D128" s="66"/>
    </row>
    <row r="129" spans="2:4" x14ac:dyDescent="0.25">
      <c r="B129" s="115"/>
      <c r="C129" s="66"/>
      <c r="D129" s="66"/>
    </row>
    <row r="130" spans="2:4" x14ac:dyDescent="0.25">
      <c r="B130" s="115"/>
      <c r="C130" s="66"/>
      <c r="D130" s="66"/>
    </row>
    <row r="131" spans="2:4" x14ac:dyDescent="0.25">
      <c r="B131" s="115"/>
      <c r="C131" s="66"/>
      <c r="D131" s="66"/>
    </row>
    <row r="132" spans="2:4" x14ac:dyDescent="0.25">
      <c r="B132" s="115"/>
      <c r="C132" s="66"/>
      <c r="D132" s="66"/>
    </row>
    <row r="133" spans="2:4" x14ac:dyDescent="0.25">
      <c r="B133" s="115"/>
      <c r="C133" s="66"/>
      <c r="D133" s="66"/>
    </row>
    <row r="134" spans="2:4" x14ac:dyDescent="0.25">
      <c r="B134" s="115"/>
      <c r="C134" s="66"/>
      <c r="D134" s="66"/>
    </row>
    <row r="135" spans="2:4" x14ac:dyDescent="0.25">
      <c r="B135" s="115"/>
      <c r="C135" s="66"/>
      <c r="D135" s="66"/>
    </row>
    <row r="136" spans="2:4" x14ac:dyDescent="0.25">
      <c r="B136" s="115"/>
      <c r="C136" s="66"/>
      <c r="D136" s="66"/>
    </row>
    <row r="137" spans="2:4" x14ac:dyDescent="0.25">
      <c r="B137" s="115"/>
      <c r="C137" s="66"/>
      <c r="D137" s="66"/>
    </row>
    <row r="138" spans="2:4" x14ac:dyDescent="0.25">
      <c r="B138" s="115"/>
      <c r="C138" s="66"/>
      <c r="D138" s="66"/>
    </row>
    <row r="139" spans="2:4" x14ac:dyDescent="0.25">
      <c r="B139" s="115"/>
      <c r="C139" s="66"/>
      <c r="D139" s="66"/>
    </row>
    <row r="140" spans="2:4" x14ac:dyDescent="0.25">
      <c r="B140" s="115"/>
      <c r="C140" s="66"/>
      <c r="D140" s="66"/>
    </row>
    <row r="141" spans="2:4" x14ac:dyDescent="0.25">
      <c r="B141" s="115"/>
      <c r="C141" s="66"/>
      <c r="D141" s="66"/>
    </row>
    <row r="142" spans="2:4" x14ac:dyDescent="0.25">
      <c r="B142" s="115"/>
      <c r="C142" s="66"/>
      <c r="D142" s="66"/>
    </row>
    <row r="143" spans="2:4" x14ac:dyDescent="0.25">
      <c r="B143" s="115"/>
      <c r="C143" s="66"/>
      <c r="D143" s="66"/>
    </row>
    <row r="144" spans="2:4" x14ac:dyDescent="0.25">
      <c r="B144" s="115"/>
      <c r="C144" s="66"/>
      <c r="D144" s="66"/>
    </row>
    <row r="145" spans="2:4" x14ac:dyDescent="0.25">
      <c r="B145" s="115"/>
      <c r="C145" s="66"/>
      <c r="D145" s="66"/>
    </row>
    <row r="146" spans="2:4" x14ac:dyDescent="0.25">
      <c r="B146" s="115"/>
      <c r="C146" s="66"/>
      <c r="D146" s="66"/>
    </row>
    <row r="147" spans="2:4" x14ac:dyDescent="0.25">
      <c r="B147" s="115"/>
      <c r="C147" s="66"/>
      <c r="D147" s="66"/>
    </row>
    <row r="148" spans="2:4" x14ac:dyDescent="0.25">
      <c r="B148" s="115"/>
      <c r="C148" s="66"/>
      <c r="D148" s="66"/>
    </row>
    <row r="149" spans="2:4" x14ac:dyDescent="0.25">
      <c r="B149" s="115"/>
      <c r="C149" s="66"/>
      <c r="D149" s="66"/>
    </row>
    <row r="150" spans="2:4" x14ac:dyDescent="0.25">
      <c r="B150" s="115"/>
      <c r="C150" s="66"/>
      <c r="D150" s="66"/>
    </row>
    <row r="151" spans="2:4" x14ac:dyDescent="0.25">
      <c r="B151" s="115"/>
      <c r="C151" s="66"/>
      <c r="D151" s="66"/>
    </row>
    <row r="152" spans="2:4" x14ac:dyDescent="0.25">
      <c r="B152" s="115"/>
      <c r="C152" s="66"/>
      <c r="D152" s="66"/>
    </row>
    <row r="153" spans="2:4" x14ac:dyDescent="0.25">
      <c r="B153" s="115"/>
      <c r="C153" s="66"/>
      <c r="D153" s="66"/>
    </row>
    <row r="154" spans="2:4" x14ac:dyDescent="0.25">
      <c r="B154" s="115"/>
      <c r="C154" s="66"/>
      <c r="D154" s="66"/>
    </row>
    <row r="155" spans="2:4" x14ac:dyDescent="0.25">
      <c r="B155" s="115"/>
      <c r="C155" s="66"/>
      <c r="D155" s="66"/>
    </row>
    <row r="156" spans="2:4" x14ac:dyDescent="0.25">
      <c r="B156" s="115"/>
      <c r="C156" s="66"/>
      <c r="D156" s="66"/>
    </row>
    <row r="157" spans="2:4" x14ac:dyDescent="0.25">
      <c r="B157" s="115"/>
      <c r="C157" s="66"/>
      <c r="D157" s="66"/>
    </row>
    <row r="158" spans="2:4" x14ac:dyDescent="0.25">
      <c r="B158" s="115"/>
      <c r="C158" s="66"/>
      <c r="D158" s="66"/>
    </row>
    <row r="159" spans="2:4" x14ac:dyDescent="0.25">
      <c r="B159" s="115"/>
      <c r="C159" s="66"/>
      <c r="D159" s="66"/>
    </row>
    <row r="160" spans="2:4" x14ac:dyDescent="0.25">
      <c r="B160" s="115"/>
      <c r="C160" s="66"/>
      <c r="D160" s="66"/>
    </row>
    <row r="161" spans="2:4" x14ac:dyDescent="0.25">
      <c r="B161" s="115"/>
      <c r="C161" s="66"/>
      <c r="D161" s="66"/>
    </row>
    <row r="162" spans="2:4" x14ac:dyDescent="0.25">
      <c r="B162" s="115"/>
      <c r="C162" s="66"/>
      <c r="D162" s="66"/>
    </row>
    <row r="163" spans="2:4" x14ac:dyDescent="0.25">
      <c r="B163" s="115"/>
      <c r="C163" s="66"/>
      <c r="D163" s="66"/>
    </row>
    <row r="164" spans="2:4" x14ac:dyDescent="0.25">
      <c r="B164" s="115"/>
      <c r="C164" s="66"/>
      <c r="D164" s="66"/>
    </row>
    <row r="165" spans="2:4" x14ac:dyDescent="0.25">
      <c r="B165" s="115"/>
      <c r="C165" s="66"/>
      <c r="D165" s="66"/>
    </row>
    <row r="166" spans="2:4" x14ac:dyDescent="0.25">
      <c r="B166" s="115"/>
      <c r="C166" s="66"/>
      <c r="D166" s="66"/>
    </row>
    <row r="167" spans="2:4" x14ac:dyDescent="0.25">
      <c r="B167" s="115"/>
      <c r="C167" s="66"/>
      <c r="D167" s="66"/>
    </row>
    <row r="168" spans="2:4" x14ac:dyDescent="0.25">
      <c r="B168" s="115"/>
      <c r="C168" s="66"/>
      <c r="D168" s="66"/>
    </row>
    <row r="169" spans="2:4" x14ac:dyDescent="0.25">
      <c r="B169" s="115"/>
      <c r="C169" s="66"/>
      <c r="D169" s="66"/>
    </row>
    <row r="170" spans="2:4" x14ac:dyDescent="0.25">
      <c r="B170" s="115"/>
      <c r="C170" s="66"/>
      <c r="D170" s="66"/>
    </row>
    <row r="171" spans="2:4" x14ac:dyDescent="0.25">
      <c r="B171" s="115"/>
      <c r="C171" s="66"/>
      <c r="D171" s="66"/>
    </row>
    <row r="172" spans="2:4" x14ac:dyDescent="0.25">
      <c r="B172" s="115"/>
      <c r="C172" s="66"/>
      <c r="D172" s="66"/>
    </row>
    <row r="173" spans="2:4" x14ac:dyDescent="0.25">
      <c r="B173" s="115"/>
      <c r="C173" s="66"/>
      <c r="D173" s="66"/>
    </row>
    <row r="174" spans="2:4" x14ac:dyDescent="0.25">
      <c r="B174" s="115"/>
      <c r="C174" s="66"/>
      <c r="D174" s="66"/>
    </row>
    <row r="175" spans="2:4" x14ac:dyDescent="0.25">
      <c r="B175" s="115"/>
      <c r="C175" s="66"/>
      <c r="D175" s="66"/>
    </row>
    <row r="176" spans="2:4" x14ac:dyDescent="0.25">
      <c r="B176" s="115"/>
      <c r="C176" s="66"/>
      <c r="D176" s="66"/>
    </row>
    <row r="177" spans="2:4" x14ac:dyDescent="0.25">
      <c r="B177" s="115"/>
      <c r="C177" s="66"/>
      <c r="D177" s="66"/>
    </row>
    <row r="178" spans="2:4" x14ac:dyDescent="0.25">
      <c r="B178" s="115"/>
      <c r="C178" s="66"/>
      <c r="D178" s="66"/>
    </row>
    <row r="179" spans="2:4" x14ac:dyDescent="0.25">
      <c r="B179" s="115"/>
      <c r="C179" s="66"/>
      <c r="D179" s="66"/>
    </row>
    <row r="180" spans="2:4" x14ac:dyDescent="0.25">
      <c r="B180" s="115"/>
      <c r="C180" s="66"/>
      <c r="D180" s="66"/>
    </row>
    <row r="181" spans="2:4" x14ac:dyDescent="0.25">
      <c r="B181" s="115"/>
      <c r="C181" s="66"/>
      <c r="D181" s="66"/>
    </row>
    <row r="182" spans="2:4" x14ac:dyDescent="0.25">
      <c r="B182" s="115"/>
      <c r="C182" s="66"/>
      <c r="D182" s="66"/>
    </row>
    <row r="183" spans="2:4" x14ac:dyDescent="0.25">
      <c r="B183" s="115"/>
      <c r="C183" s="66"/>
      <c r="D183" s="66"/>
    </row>
    <row r="184" spans="2:4" x14ac:dyDescent="0.25">
      <c r="B184" s="115"/>
      <c r="C184" s="66"/>
      <c r="D184" s="66"/>
    </row>
    <row r="185" spans="2:4" x14ac:dyDescent="0.25">
      <c r="B185" s="115"/>
      <c r="C185" s="66"/>
      <c r="D185" s="66"/>
    </row>
    <row r="186" spans="2:4" x14ac:dyDescent="0.25">
      <c r="B186" s="115"/>
      <c r="C186" s="66"/>
      <c r="D186" s="66"/>
    </row>
    <row r="187" spans="2:4" x14ac:dyDescent="0.25">
      <c r="B187" s="115"/>
      <c r="C187" s="66"/>
      <c r="D187" s="66"/>
    </row>
    <row r="188" spans="2:4" x14ac:dyDescent="0.25">
      <c r="B188" s="115"/>
      <c r="C188" s="66"/>
      <c r="D188" s="66"/>
    </row>
    <row r="189" spans="2:4" x14ac:dyDescent="0.25">
      <c r="B189" s="115"/>
      <c r="C189" s="66"/>
      <c r="D189" s="66"/>
    </row>
    <row r="190" spans="2:4" x14ac:dyDescent="0.25">
      <c r="B190" s="115"/>
      <c r="C190" s="66"/>
      <c r="D190" s="66"/>
    </row>
    <row r="191" spans="2:4" x14ac:dyDescent="0.25">
      <c r="B191" s="115"/>
      <c r="C191" s="66"/>
      <c r="D191" s="66"/>
    </row>
    <row r="192" spans="2:4" x14ac:dyDescent="0.25">
      <c r="B192" s="115"/>
      <c r="C192" s="66"/>
      <c r="D192" s="66"/>
    </row>
    <row r="193" spans="2:4" x14ac:dyDescent="0.25">
      <c r="B193" s="115"/>
      <c r="C193" s="66"/>
      <c r="D193" s="66"/>
    </row>
    <row r="194" spans="2:4" x14ac:dyDescent="0.25">
      <c r="B194" s="115"/>
      <c r="C194" s="66"/>
      <c r="D194" s="66"/>
    </row>
    <row r="195" spans="2:4" x14ac:dyDescent="0.25">
      <c r="B195" s="115"/>
      <c r="C195" s="66"/>
      <c r="D195" s="66"/>
    </row>
    <row r="196" spans="2:4" x14ac:dyDescent="0.25">
      <c r="B196" s="115"/>
      <c r="C196" s="66"/>
      <c r="D196" s="66"/>
    </row>
    <row r="197" spans="2:4" x14ac:dyDescent="0.25">
      <c r="B197" s="115"/>
      <c r="C197" s="66"/>
      <c r="D197" s="66"/>
    </row>
    <row r="198" spans="2:4" x14ac:dyDescent="0.25">
      <c r="B198" s="115"/>
      <c r="C198" s="66"/>
      <c r="D198" s="66"/>
    </row>
    <row r="199" spans="2:4" x14ac:dyDescent="0.25">
      <c r="B199" s="115"/>
      <c r="C199" s="66"/>
      <c r="D199" s="66"/>
    </row>
    <row r="200" spans="2:4" x14ac:dyDescent="0.25">
      <c r="B200" s="115"/>
      <c r="C200" s="66"/>
      <c r="D200" s="66"/>
    </row>
    <row r="201" spans="2:4" x14ac:dyDescent="0.25">
      <c r="B201" s="115"/>
      <c r="C201" s="66"/>
      <c r="D201" s="66"/>
    </row>
    <row r="202" spans="2:4" x14ac:dyDescent="0.25">
      <c r="B202" s="115"/>
      <c r="C202" s="66"/>
      <c r="D202" s="66"/>
    </row>
    <row r="203" spans="2:4" x14ac:dyDescent="0.25">
      <c r="B203" s="115"/>
      <c r="C203" s="66"/>
      <c r="D203" s="66"/>
    </row>
    <row r="204" spans="2:4" x14ac:dyDescent="0.25">
      <c r="B204" s="115"/>
      <c r="C204" s="66"/>
      <c r="D204" s="66"/>
    </row>
    <row r="205" spans="2:4" x14ac:dyDescent="0.25">
      <c r="B205" s="115"/>
      <c r="C205" s="66"/>
      <c r="D205" s="66"/>
    </row>
    <row r="206" spans="2:4" x14ac:dyDescent="0.25">
      <c r="B206" s="115"/>
      <c r="C206" s="66"/>
      <c r="D206" s="66"/>
    </row>
    <row r="207" spans="2:4" x14ac:dyDescent="0.25">
      <c r="B207" s="115"/>
      <c r="C207" s="66"/>
      <c r="D207" s="66"/>
    </row>
    <row r="208" spans="2:4" x14ac:dyDescent="0.25">
      <c r="B208" s="115"/>
      <c r="C208" s="66"/>
      <c r="D208" s="66"/>
    </row>
    <row r="209" spans="2:4" x14ac:dyDescent="0.25">
      <c r="B209" s="115"/>
      <c r="C209" s="66"/>
      <c r="D209" s="66"/>
    </row>
    <row r="210" spans="2:4" x14ac:dyDescent="0.25">
      <c r="B210" s="115"/>
      <c r="C210" s="66"/>
      <c r="D210" s="66"/>
    </row>
    <row r="211" spans="2:4" x14ac:dyDescent="0.25">
      <c r="B211" s="115"/>
      <c r="C211" s="66"/>
      <c r="D211" s="66"/>
    </row>
    <row r="212" spans="2:4" x14ac:dyDescent="0.25">
      <c r="B212" s="115"/>
      <c r="C212" s="66"/>
      <c r="D212" s="66"/>
    </row>
    <row r="213" spans="2:4" x14ac:dyDescent="0.25">
      <c r="B213" s="115"/>
      <c r="C213" s="66"/>
      <c r="D213" s="66"/>
    </row>
    <row r="214" spans="2:4" x14ac:dyDescent="0.25">
      <c r="B214" s="115"/>
      <c r="C214" s="66"/>
      <c r="D214" s="66"/>
    </row>
    <row r="215" spans="2:4" x14ac:dyDescent="0.25">
      <c r="B215" s="115"/>
      <c r="C215" s="66"/>
      <c r="D215" s="66"/>
    </row>
    <row r="216" spans="2:4" x14ac:dyDescent="0.25">
      <c r="B216" s="115"/>
      <c r="C216" s="66"/>
      <c r="D216" s="66"/>
    </row>
    <row r="217" spans="2:4" x14ac:dyDescent="0.25">
      <c r="B217" s="115"/>
      <c r="C217" s="66"/>
      <c r="D217" s="66"/>
    </row>
    <row r="218" spans="2:4" x14ac:dyDescent="0.25">
      <c r="B218" s="115"/>
      <c r="C218" s="66"/>
      <c r="D218" s="66"/>
    </row>
    <row r="219" spans="2:4" x14ac:dyDescent="0.25">
      <c r="B219" s="115"/>
      <c r="C219" s="66"/>
      <c r="D219" s="66"/>
    </row>
    <row r="220" spans="2:4" x14ac:dyDescent="0.25">
      <c r="B220" s="115"/>
      <c r="C220" s="66"/>
      <c r="D220" s="66"/>
    </row>
    <row r="221" spans="2:4" x14ac:dyDescent="0.25">
      <c r="B221" s="115"/>
      <c r="C221" s="66"/>
      <c r="D221" s="66"/>
    </row>
    <row r="222" spans="2:4" x14ac:dyDescent="0.25">
      <c r="B222" s="115"/>
      <c r="C222" s="66"/>
      <c r="D222" s="66"/>
    </row>
    <row r="223" spans="2:4" x14ac:dyDescent="0.25">
      <c r="B223" s="115"/>
      <c r="C223" s="66"/>
      <c r="D223" s="66"/>
    </row>
    <row r="224" spans="2:4" x14ac:dyDescent="0.25">
      <c r="B224" s="115"/>
      <c r="C224" s="66"/>
      <c r="D224" s="66"/>
    </row>
    <row r="225" spans="2:4" x14ac:dyDescent="0.25">
      <c r="B225" s="115"/>
      <c r="C225" s="66"/>
      <c r="D225" s="66"/>
    </row>
    <row r="226" spans="2:4" x14ac:dyDescent="0.25">
      <c r="B226" s="115"/>
      <c r="C226" s="66"/>
      <c r="D226" s="66"/>
    </row>
    <row r="227" spans="2:4" x14ac:dyDescent="0.25">
      <c r="B227" s="115"/>
      <c r="C227" s="66"/>
      <c r="D227" s="66"/>
    </row>
    <row r="228" spans="2:4" x14ac:dyDescent="0.25">
      <c r="B228" s="115"/>
      <c r="C228" s="66"/>
      <c r="D228" s="66"/>
    </row>
    <row r="229" spans="2:4" x14ac:dyDescent="0.25">
      <c r="B229" s="115"/>
      <c r="C229" s="66"/>
      <c r="D229" s="66"/>
    </row>
    <row r="230" spans="2:4" x14ac:dyDescent="0.25">
      <c r="B230" s="115"/>
      <c r="C230" s="66"/>
      <c r="D230" s="66"/>
    </row>
    <row r="231" spans="2:4" x14ac:dyDescent="0.25">
      <c r="B231" s="115"/>
      <c r="C231" s="66"/>
      <c r="D231" s="66"/>
    </row>
    <row r="232" spans="2:4" x14ac:dyDescent="0.25">
      <c r="B232" s="115"/>
      <c r="C232" s="66"/>
      <c r="D232" s="66"/>
    </row>
    <row r="233" spans="2:4" x14ac:dyDescent="0.25">
      <c r="B233" s="115"/>
      <c r="C233" s="66"/>
      <c r="D233" s="66"/>
    </row>
    <row r="234" spans="2:4" x14ac:dyDescent="0.25">
      <c r="B234" s="115"/>
      <c r="C234" s="66"/>
      <c r="D234" s="66"/>
    </row>
    <row r="235" spans="2:4" x14ac:dyDescent="0.25">
      <c r="B235" s="115"/>
      <c r="C235" s="66"/>
      <c r="D235" s="66"/>
    </row>
    <row r="236" spans="2:4" x14ac:dyDescent="0.25">
      <c r="B236" s="115"/>
      <c r="C236" s="66"/>
      <c r="D236" s="66"/>
    </row>
    <row r="237" spans="2:4" x14ac:dyDescent="0.25">
      <c r="B237" s="115"/>
      <c r="C237" s="66"/>
      <c r="D237" s="66"/>
    </row>
    <row r="238" spans="2:4" x14ac:dyDescent="0.25">
      <c r="B238" s="115"/>
      <c r="C238" s="66"/>
      <c r="D238" s="66"/>
    </row>
    <row r="239" spans="2:4" x14ac:dyDescent="0.25">
      <c r="B239" s="115"/>
      <c r="C239" s="66"/>
      <c r="D239" s="66"/>
    </row>
    <row r="240" spans="2:4" x14ac:dyDescent="0.25">
      <c r="B240" s="115"/>
      <c r="C240" s="66"/>
      <c r="D240" s="66"/>
    </row>
    <row r="241" spans="2:4" x14ac:dyDescent="0.25">
      <c r="B241" s="115"/>
      <c r="C241" s="66"/>
      <c r="D241" s="66"/>
    </row>
    <row r="242" spans="2:4" x14ac:dyDescent="0.25">
      <c r="B242" s="115"/>
      <c r="C242" s="66"/>
      <c r="D242" s="66"/>
    </row>
    <row r="243" spans="2:4" x14ac:dyDescent="0.25">
      <c r="B243" s="115"/>
      <c r="C243" s="66"/>
      <c r="D243" s="66"/>
    </row>
    <row r="244" spans="2:4" x14ac:dyDescent="0.25">
      <c r="B244" s="115"/>
      <c r="C244" s="66"/>
      <c r="D244" s="66"/>
    </row>
    <row r="245" spans="2:4" x14ac:dyDescent="0.25">
      <c r="B245" s="115"/>
      <c r="C245" s="66"/>
      <c r="D245" s="66"/>
    </row>
    <row r="246" spans="2:4" x14ac:dyDescent="0.25">
      <c r="B246" s="115"/>
      <c r="C246" s="66"/>
      <c r="D246" s="66"/>
    </row>
    <row r="247" spans="2:4" x14ac:dyDescent="0.25">
      <c r="B247" s="115"/>
      <c r="C247" s="66"/>
      <c r="D247" s="66"/>
    </row>
    <row r="248" spans="2:4" x14ac:dyDescent="0.25">
      <c r="B248" s="115"/>
      <c r="C248" s="66"/>
      <c r="D248" s="66"/>
    </row>
    <row r="249" spans="2:4" x14ac:dyDescent="0.25">
      <c r="B249" s="115"/>
      <c r="C249" s="66"/>
      <c r="D249" s="66"/>
    </row>
    <row r="250" spans="2:4" x14ac:dyDescent="0.25">
      <c r="B250" s="115"/>
      <c r="C250" s="66"/>
      <c r="D250" s="66"/>
    </row>
    <row r="251" spans="2:4" x14ac:dyDescent="0.25">
      <c r="B251" s="115"/>
      <c r="C251" s="66"/>
      <c r="D251" s="66"/>
    </row>
    <row r="252" spans="2:4" x14ac:dyDescent="0.25">
      <c r="B252" s="115"/>
      <c r="C252" s="66"/>
      <c r="D252" s="66"/>
    </row>
    <row r="253" spans="2:4" x14ac:dyDescent="0.25">
      <c r="B253" s="115"/>
      <c r="C253" s="66"/>
      <c r="D253" s="66"/>
    </row>
    <row r="254" spans="2:4" x14ac:dyDescent="0.25">
      <c r="B254" s="115"/>
      <c r="C254" s="66"/>
      <c r="D254" s="66"/>
    </row>
    <row r="255" spans="2:4" x14ac:dyDescent="0.25">
      <c r="B255" s="115"/>
      <c r="C255" s="66"/>
      <c r="D255" s="66"/>
    </row>
    <row r="256" spans="2:4" x14ac:dyDescent="0.25">
      <c r="B256" s="115"/>
      <c r="C256" s="66"/>
      <c r="D256" s="66"/>
    </row>
    <row r="257" spans="2:4" x14ac:dyDescent="0.25">
      <c r="B257" s="115"/>
      <c r="C257" s="66"/>
      <c r="D257" s="66"/>
    </row>
    <row r="258" spans="2:4" x14ac:dyDescent="0.25">
      <c r="B258" s="115"/>
      <c r="C258" s="66"/>
      <c r="D258" s="66"/>
    </row>
  </sheetData>
  <mergeCells count="10">
    <mergeCell ref="B1:D1"/>
    <mergeCell ref="B2:D2"/>
    <mergeCell ref="B3:D3"/>
    <mergeCell ref="B4:D4"/>
    <mergeCell ref="B5:D5"/>
    <mergeCell ref="A7:D7"/>
    <mergeCell ref="A8:D8"/>
    <mergeCell ref="A10:A11"/>
    <mergeCell ref="C10:D10"/>
    <mergeCell ref="B6:D6"/>
  </mergeCells>
  <pageMargins left="0.54" right="0.11811023622047245" top="0.74803149606299213" bottom="0.32" header="0.31496062992125984" footer="0.21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4</vt:lpstr>
      <vt:lpstr>приложение 5</vt:lpstr>
      <vt:lpstr>'приложение 4'!Заголовки_для_печати</vt:lpstr>
      <vt:lpstr>'приложение 4'!Область_печати</vt:lpstr>
      <vt:lpstr>'приложение 5'!Область_печати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2022-12-22T09:45:11Z</cp:lastPrinted>
  <dcterms:created xsi:type="dcterms:W3CDTF">2019-11-01T08:52:36Z</dcterms:created>
  <dcterms:modified xsi:type="dcterms:W3CDTF">2022-12-22T09:45:32Z</dcterms:modified>
</cp:coreProperties>
</file>