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Бюджет_2" sheetId="1" r:id="rId1"/>
  </sheets>
  <definedNames>
    <definedName name="_xlnm.Print_Titles" localSheetId="0">Бюджет_2!$21:$21</definedName>
  </definedNames>
  <calcPr calcId="144525" refMode="R1C1"/>
</workbook>
</file>

<file path=xl/calcChain.xml><?xml version="1.0" encoding="utf-8"?>
<calcChain xmlns="http://schemas.openxmlformats.org/spreadsheetml/2006/main">
  <c r="R101" i="1" l="1"/>
  <c r="S23" i="1"/>
  <c r="S25" i="1"/>
  <c r="S27" i="1"/>
  <c r="S29" i="1"/>
  <c r="S31" i="1"/>
  <c r="S32" i="1"/>
  <c r="S33" i="1"/>
  <c r="S34" i="1"/>
  <c r="S36" i="1"/>
  <c r="S38" i="1"/>
  <c r="S40" i="1"/>
  <c r="S42" i="1"/>
  <c r="S44" i="1"/>
  <c r="S45" i="1"/>
  <c r="S47" i="1"/>
  <c r="S49" i="1"/>
  <c r="S50" i="1"/>
  <c r="S51" i="1"/>
  <c r="S52" i="1"/>
  <c r="S53" i="1"/>
  <c r="S55" i="1"/>
  <c r="S56" i="1"/>
  <c r="S57" i="1"/>
  <c r="S58" i="1"/>
  <c r="S60" i="1"/>
  <c r="S62" i="1"/>
  <c r="S63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50" i="1"/>
  <c r="S151" i="1"/>
  <c r="S152" i="1"/>
  <c r="S153" i="1"/>
  <c r="S154" i="1"/>
  <c r="S155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3" i="1"/>
  <c r="S174" i="1"/>
  <c r="S175" i="1"/>
  <c r="S176" i="1"/>
  <c r="S177" i="1"/>
  <c r="S179" i="1"/>
  <c r="S180" i="1"/>
  <c r="S181" i="1"/>
  <c r="S182" i="1"/>
  <c r="S183" i="1"/>
  <c r="S184" i="1"/>
  <c r="S185" i="1"/>
  <c r="S186" i="1"/>
  <c r="S187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2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4" i="1"/>
  <c r="S256" i="1"/>
  <c r="S257" i="1"/>
  <c r="S258" i="1"/>
  <c r="S259" i="1"/>
  <c r="S260" i="1"/>
  <c r="S261" i="1"/>
  <c r="S262" i="1"/>
  <c r="S264" i="1"/>
  <c r="S266" i="1"/>
  <c r="S267" i="1"/>
  <c r="S269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8" i="1"/>
  <c r="S289" i="1"/>
  <c r="S290" i="1"/>
  <c r="S291" i="1"/>
  <c r="S293" i="1"/>
  <c r="S295" i="1"/>
  <c r="S296" i="1"/>
  <c r="S297" i="1"/>
  <c r="S298" i="1"/>
  <c r="S299" i="1"/>
  <c r="S300" i="1"/>
  <c r="S301" i="1"/>
  <c r="S302" i="1"/>
  <c r="S303" i="1"/>
  <c r="S304" i="1"/>
  <c r="S305" i="1"/>
  <c r="S307" i="1"/>
  <c r="S308" i="1"/>
  <c r="S309" i="1"/>
  <c r="S310" i="1"/>
  <c r="S312" i="1"/>
  <c r="S314" i="1"/>
  <c r="S315" i="1"/>
  <c r="S316" i="1"/>
  <c r="S317" i="1"/>
  <c r="S318" i="1"/>
  <c r="S320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8" i="1"/>
  <c r="S340" i="1"/>
  <c r="S341" i="1"/>
  <c r="S342" i="1"/>
  <c r="S343" i="1"/>
  <c r="S344" i="1"/>
  <c r="S346" i="1"/>
  <c r="S347" i="1"/>
  <c r="S348" i="1"/>
  <c r="S349" i="1"/>
  <c r="S351" i="1"/>
  <c r="S352" i="1"/>
  <c r="S353" i="1"/>
  <c r="S354" i="1"/>
  <c r="S356" i="1"/>
  <c r="S357" i="1"/>
  <c r="S358" i="1"/>
  <c r="S359" i="1"/>
  <c r="S360" i="1"/>
  <c r="S361" i="1"/>
  <c r="S362" i="1"/>
  <c r="S363" i="1"/>
  <c r="S364" i="1"/>
  <c r="S366" i="1"/>
  <c r="S367" i="1"/>
  <c r="S22" i="1"/>
</calcChain>
</file>

<file path=xl/sharedStrings.xml><?xml version="1.0" encoding="utf-8"?>
<sst xmlns="http://schemas.openxmlformats.org/spreadsheetml/2006/main" count="998" uniqueCount="401">
  <si>
    <t xml:space="preserve"> </t>
  </si>
  <si>
    <t xml:space="preserve">                                                                                                                             ИТОГО:</t>
  </si>
  <si>
    <t>530</t>
  </si>
  <si>
    <t>9990051180</t>
  </si>
  <si>
    <t>Осуществление первичного воинского учета на территориях, где отсутствуют военные комиссариаты</t>
  </si>
  <si>
    <t>9990000000</t>
  </si>
  <si>
    <t>Условно утвержденные расходы</t>
  </si>
  <si>
    <t>9900000000</t>
  </si>
  <si>
    <t>244</t>
  </si>
  <si>
    <t>9720000200</t>
  </si>
  <si>
    <t>Расходы экологического фонда</t>
  </si>
  <si>
    <t>9720000000</t>
  </si>
  <si>
    <t>Экологический фонд</t>
  </si>
  <si>
    <t>9710000200</t>
  </si>
  <si>
    <t>Расходы  дорожного фонда</t>
  </si>
  <si>
    <t>9710000000</t>
  </si>
  <si>
    <t>Дорожный фонд</t>
  </si>
  <si>
    <t>9700076170</t>
  </si>
  <si>
    <t>Субвенции местным бюджетам на содержание специалистов, осуществляющих переданные полномочия Республики Тыва по опеке и попечительству на 2024 год</t>
  </si>
  <si>
    <t>119</t>
  </si>
  <si>
    <t>111</t>
  </si>
  <si>
    <t>9700076140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</si>
  <si>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владельцев.</t>
  </si>
  <si>
    <t>9700076130</t>
  </si>
  <si>
    <t>Административный</t>
  </si>
  <si>
    <t>129</t>
  </si>
  <si>
    <t>121</t>
  </si>
  <si>
    <t>9700076100</t>
  </si>
  <si>
    <t>Секретарь КДН</t>
  </si>
  <si>
    <t>242</t>
  </si>
  <si>
    <t>9700076050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</si>
  <si>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</si>
  <si>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540</t>
  </si>
  <si>
    <t>9700075020</t>
  </si>
  <si>
    <t>Субсидии на долевое финансирование расходов на оплату коммунальных услуг (оплата электрической и тепловой энергии, водоснабжения)</t>
  </si>
  <si>
    <t>9700070080</t>
  </si>
  <si>
    <t>Субсидии местным бюджетам на оплату услуг доступа к сети Интернет социально-значимых объектов</t>
  </si>
  <si>
    <t>870</t>
  </si>
  <si>
    <t>9700000190</t>
  </si>
  <si>
    <t>Резервный фонд муниципального образования</t>
  </si>
  <si>
    <t>9700000000</t>
  </si>
  <si>
    <t>853</t>
  </si>
  <si>
    <t>9600000190</t>
  </si>
  <si>
    <t>Взносы Ассосация совета муниципальных образований</t>
  </si>
  <si>
    <t>9600000000</t>
  </si>
  <si>
    <t>730</t>
  </si>
  <si>
    <t>9270000190</t>
  </si>
  <si>
    <t xml:space="preserve">Обслуживание муниципального долга </t>
  </si>
  <si>
    <t>9270000000</t>
  </si>
  <si>
    <t>9200051200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</si>
  <si>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</si>
  <si>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9200000000</t>
  </si>
  <si>
    <t>7980000190</t>
  </si>
  <si>
    <t>Выполнение функций  органами местного самоуправления</t>
  </si>
  <si>
    <t>7980000100</t>
  </si>
  <si>
    <t>Фонд оплаты труда государственных (муниципальных) органов  и взносы  по обязательному  социальному страхованию</t>
  </si>
  <si>
    <t>7980000000</t>
  </si>
  <si>
    <t>7960000190</t>
  </si>
  <si>
    <t xml:space="preserve"> Расходы по оплате труда и взносы  по обязательному  социальному страхованию председателя представительного органа муниципального образования</t>
  </si>
  <si>
    <t>7960000100</t>
  </si>
  <si>
    <t>Расходы на выплату оплаты труда председатель представительного органа муниципального образования</t>
  </si>
  <si>
    <t>7960000000</t>
  </si>
  <si>
    <t>здравоохранения</t>
  </si>
  <si>
    <t>7900075060</t>
  </si>
  <si>
    <t xml:space="preserve">уголь </t>
  </si>
  <si>
    <t>247</t>
  </si>
  <si>
    <t>7900075020</t>
  </si>
  <si>
    <t>СУбсидии муниципальных районов на долевое финансирование расходов на оплату коммунальных услуг</t>
  </si>
  <si>
    <t>7900000190</t>
  </si>
  <si>
    <t>Расходы на обеспечение функций представительного органа муниципального образования</t>
  </si>
  <si>
    <t>852</t>
  </si>
  <si>
    <t>7900000100</t>
  </si>
  <si>
    <t xml:space="preserve">Расзоды на оплату труда </t>
  </si>
  <si>
    <t>7900000000</t>
  </si>
  <si>
    <t>Представительный орган муниципального образования</t>
  </si>
  <si>
    <t>7860075060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</si>
  <si>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</si>
  <si>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7860075020</t>
  </si>
  <si>
    <t>Субсидии бюджетам муниципальных районов (городских округов) на долевое финансирование расходов на оплату коммунальных услуг</t>
  </si>
  <si>
    <t>7860070080</t>
  </si>
  <si>
    <t xml:space="preserve">Субсидии местным бюджетам на оплату услуг доступа к сети Интернет социально-значимых объектов </t>
  </si>
  <si>
    <t>7860000190</t>
  </si>
  <si>
    <t>Центральный аппарат</t>
  </si>
  <si>
    <t>7860000100</t>
  </si>
  <si>
    <t xml:space="preserve">аппарат оплата труда </t>
  </si>
  <si>
    <t>7860000000</t>
  </si>
  <si>
    <t>7850000190</t>
  </si>
  <si>
    <t>Расходы на выплаты оплаты труда глав муниципальных органов и взносы по обязательному социальному страхованию</t>
  </si>
  <si>
    <t>7850000100</t>
  </si>
  <si>
    <t>Расходы на выплаты оплаты труда главы  муниципальных  образования и взносы  по обязательному  социальному страхованию</t>
  </si>
  <si>
    <t>7850000000</t>
  </si>
  <si>
    <t>7800000000</t>
  </si>
  <si>
    <t>330F255550</t>
  </si>
  <si>
    <t>Формирование современной городской среды</t>
  </si>
  <si>
    <t>3300000000</t>
  </si>
  <si>
    <t>Муниципальная программа Формирование современной городской среды на территории Монгун-Тайгинского кожууна Республики Тыва на  2023-2025 годы.</t>
  </si>
  <si>
    <t>3200400200</t>
  </si>
  <si>
    <t>Обеспечение спортивной инфраструктуры и материально-технической базы</t>
  </si>
  <si>
    <t>3200200200</t>
  </si>
  <si>
    <t>Обеспечение спорта высших достижений</t>
  </si>
  <si>
    <t>350</t>
  </si>
  <si>
    <t>3200100200</t>
  </si>
  <si>
    <t>Обеспечение физической культуры и массового спорта</t>
  </si>
  <si>
    <t>3200000000</t>
  </si>
  <si>
    <t>Муниципальная программа "Развитие физической культуры и спорта в  Монгун-Тайгинском кожууне на 2024-2026 годы"</t>
  </si>
  <si>
    <t>31001L5990</t>
  </si>
  <si>
    <t>Субсидия местным бюджетам на полготовку проектов межевания земельных участков и на проведение кадастровых работ</t>
  </si>
  <si>
    <t>3100100200</t>
  </si>
  <si>
    <t>Обеспечение приватизация муниципального имущества</t>
  </si>
  <si>
    <t>3100000000</t>
  </si>
  <si>
    <t>Муниципальная программа "Развитие земельно-имущественных отношений и градостроительства  Монгун-Тайгинском кожууне на 2020-2022годы"</t>
  </si>
  <si>
    <t>2900100200</t>
  </si>
  <si>
    <t>Обеспечение роста употреблений наркотиков и их незаконного оборота</t>
  </si>
  <si>
    <t>2900000000</t>
  </si>
  <si>
    <t>Муниципальная программа "Профилактика незаконного потребления наркотических средств и психотропных веществ, наркомании на территории муниципального района «Монгун-Тайгинский кожууна Республики Тыва на 2023-2025 годы» .</t>
  </si>
  <si>
    <t>2800100200</t>
  </si>
  <si>
    <t>Обеспечение профилактики терроризма и экстремизма</t>
  </si>
  <si>
    <t>2800000000</t>
  </si>
  <si>
    <t>Муниципальная программа "Профилактика терроризма и экстремизма на территории муниципального района "Монгун-Тайгинский кожуун РТ» на 2023-2025 годы.</t>
  </si>
  <si>
    <t>2700600190</t>
  </si>
  <si>
    <t>Обеспечение единой дежурно- диспетчерской службы</t>
  </si>
  <si>
    <t>2700600100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</si>
  <si>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</si>
  <si>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2700500200</t>
  </si>
  <si>
    <t>Обеспечение реализации аппаратно-программного комплекса  «Безопасный город»</t>
  </si>
  <si>
    <t>2700300200</t>
  </si>
  <si>
    <t>Обеспечение по защите людей на водных объектах</t>
  </si>
  <si>
    <t>2700200200</t>
  </si>
  <si>
    <t>Обеспечение по пожарной безопасности</t>
  </si>
  <si>
    <t>2700000000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</si>
  <si>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Монгун-Тайгинском районе Республики Тыва на 2024-2026 годы»</t>
  </si>
  <si>
    <t>2600200200</t>
  </si>
  <si>
    <t>Обеспечение оплачиваемых общественных работ  для безработных граждан</t>
  </si>
  <si>
    <t>2600000000</t>
  </si>
  <si>
    <t>Муниципальная программа «Содействие занятости населения администрации муниципального района Монгун-Тайгинский кожуун Республики Тыва на 2024-2026 годы «</t>
  </si>
  <si>
    <t>2500100200</t>
  </si>
  <si>
    <t>Обеспечение системы молодежной политики</t>
  </si>
  <si>
    <t>2500000000</t>
  </si>
  <si>
    <t>Муниципальная программа «Развитие системы молодежной политики в Монгун-Тайгинском кожууне Ресмпублики Тыва на 2023-2025 годы»</t>
  </si>
  <si>
    <t>2400100200</t>
  </si>
  <si>
    <t>Обеспечение защиты прав несовершеннолетних в социальной сфере</t>
  </si>
  <si>
    <t>2400000000</t>
  </si>
  <si>
    <t>Муниципальная программа по профилактике безнадзорности и правонарушений несовершеннолетних «Поддержи подростка»</t>
  </si>
  <si>
    <t>2300100200</t>
  </si>
  <si>
    <t>Основное мероприятие  Развитие коренных малочисленных народов Севера, Сибири и Дальнего Востока РФ, проживающих в Монгун-Тайгинском кожууне</t>
  </si>
  <si>
    <t>2300000000</t>
  </si>
  <si>
    <t>Муниципальная программа «Развитие кореных малочисленных народов Севера, Сибири и Дальнего Востока РФ, проживающих в Монгун-Тайгинском кожууне»</t>
  </si>
  <si>
    <t>322</t>
  </si>
  <si>
    <t>22001L4970</t>
  </si>
  <si>
    <t>Обеспечение доступным комфортным жильем и коммунальными услугами граждан молодых семей</t>
  </si>
  <si>
    <t>2200000000</t>
  </si>
  <si>
    <t>Муниципальная программа «Обеспечение доступным комфортным жильем и коммунальными услугами граждан молодых семей в Монгун-Тайгинском кожууне» на 2021-2025 годы»</t>
  </si>
  <si>
    <t>414</t>
  </si>
  <si>
    <t>21001R5762</t>
  </si>
  <si>
    <t>Субсидия на строительство жиля предоставляемого по договору найма жилого помещения, в рамках реализации государственной программы «Комплексное развитие сельских территорий»</t>
  </si>
  <si>
    <t>21001R5761</t>
  </si>
  <si>
    <t>Улучшение жилищных условий граждан, проживающих на сельских территориях</t>
  </si>
  <si>
    <t>2100000000</t>
  </si>
  <si>
    <t xml:space="preserve">Муниципальная программа на реализацию мероприятий по государственной программе "Комплексное развитие сельских территорий" </t>
  </si>
  <si>
    <t>1900100200</t>
  </si>
  <si>
    <t>Обеспечение  преодоление социальной разобщенности  в обществе</t>
  </si>
  <si>
    <t>1900000000</t>
  </si>
  <si>
    <t>Муниципальная программа «Доступная среда  в Монгун-Тайгинском кожууне на 2021-2023годы»</t>
  </si>
  <si>
    <t>1800100200</t>
  </si>
  <si>
    <t>Обеспечение инвентаризации и паспортизации  муниципальных автомобильных дорог местного значения</t>
  </si>
  <si>
    <t>1800000000</t>
  </si>
  <si>
    <t>Муниципальная программа "Инвентаризация и паспортизация  муниципальных автомобильных дорог местного значения общего пользования муниципального района  «Монгун-Тайгинский кожуун  РТ» на 2022-2024 годы"</t>
  </si>
  <si>
    <t>1700200200</t>
  </si>
  <si>
    <t>Обеспечение БДД на автомобильных дорогах общего пользования муниципального района</t>
  </si>
  <si>
    <t>1700000000</t>
  </si>
  <si>
    <t>Муниципальная программа "Повышение безопасности дорожного движения в Монгун-Тайгинском кожууне на 2022-2024 годы"</t>
  </si>
  <si>
    <t>1600400200</t>
  </si>
  <si>
    <t>Обеспечение муниципальных нужд</t>
  </si>
  <si>
    <t>1600200200</t>
  </si>
  <si>
    <t>1600100200</t>
  </si>
  <si>
    <t>1600000000</t>
  </si>
  <si>
    <t>Муниципальная программа "О дополнительных мерах по борьбе с туберкулезом в  Монгун-Тайгинском кожууне на 2024-2026 годы"</t>
  </si>
  <si>
    <t>1500100200</t>
  </si>
  <si>
    <t>Основное мероприятие «По увеличению продолжительности жизни»</t>
  </si>
  <si>
    <t>1500000000</t>
  </si>
  <si>
    <t>Муниципальная программа "Укрепление общественного здоровья  Монгун-Тайгинского кожууна на 2024-2026 годы"</t>
  </si>
  <si>
    <t>1400100200</t>
  </si>
  <si>
    <t>1400000000</t>
  </si>
  <si>
    <t>Муниципальная программа "Профилактика особо опасных инфекций в  Монгун-Тайгинском кожууне на 2024-2026 годы"</t>
  </si>
  <si>
    <t>511</t>
  </si>
  <si>
    <t>1310270010</t>
  </si>
  <si>
    <t>Дотации на выравнивание бюджетной обеспеченности муниципальных районов (городских округов) из Регионального фонда финансовой поддержки муниципальных районов и городских округов Республики Тыва</t>
  </si>
  <si>
    <t>1310000000</t>
  </si>
  <si>
    <t>Государственная программа по оказанию содействия добровольному переселению в Российскую Федерацию соотечественников, проживающих за рубежом</t>
  </si>
  <si>
    <t>1300000000</t>
  </si>
  <si>
    <t>Непрограммные расходы</t>
  </si>
  <si>
    <t>1200100200</t>
  </si>
  <si>
    <t>Обеспечение повышения квалификации, профессиональной переподготовки</t>
  </si>
  <si>
    <t>1200000000</t>
  </si>
  <si>
    <t>Муниципальная программа "Развитие кадрового потенциала администрации муниципального района «Монгун-Тайгинский  кожуун Республики Тыва» на 2024-2026 годы"</t>
  </si>
  <si>
    <t>1120200200</t>
  </si>
  <si>
    <t>1120000000</t>
  </si>
  <si>
    <t>Подпрограмма «Благоустройство»</t>
  </si>
  <si>
    <t>1110100200</t>
  </si>
  <si>
    <t>1110000000</t>
  </si>
  <si>
    <t>Подпрограмма "Коммунальное хозяйство"</t>
  </si>
  <si>
    <t>1100000000</t>
  </si>
  <si>
    <t>Муниципальная программа  «Жилищно-коммунальное хозяйство» на 2022-2024 годы  Монгун-Тайгинского кожууна</t>
  </si>
  <si>
    <t>1000376050</t>
  </si>
  <si>
    <t>Обеспечение государственных полномочий по установлению запрета на розничную продажу алкогольной продукции в Республике Тыва</t>
  </si>
  <si>
    <t>1000300200</t>
  </si>
  <si>
    <t>Обеспечение профилактики алкоголизма и наркомании</t>
  </si>
  <si>
    <t>1000200200</t>
  </si>
  <si>
    <t>Обеспечение антитеррористической защищённости</t>
  </si>
  <si>
    <t>1000100200</t>
  </si>
  <si>
    <t>Обеспечение профилактики правонарушений</t>
  </si>
  <si>
    <t>1000000000</t>
  </si>
  <si>
    <t>Муниципальная программа «Профилактика преступлений  и иных правонарушений Монгун-Тайгинском кожууне Республики Тыва на 2024-2026 годы»</t>
  </si>
  <si>
    <t>0820100200</t>
  </si>
  <si>
    <t>Обеспечение  туризма в кожууне</t>
  </si>
  <si>
    <t>0820000000</t>
  </si>
  <si>
    <t xml:space="preserve"> Подпрограмма «Развитие туризма в Монгун-Тайгинском кожууне на 2024-2026 годы»</t>
  </si>
  <si>
    <t>0800000000</t>
  </si>
  <si>
    <t>Муниципальной программа «Создание благоприятных условий для ведения бизнеса в Монгун-Тайгинском кожууне на 2024-2026 годы»</t>
  </si>
  <si>
    <t>0630100190</t>
  </si>
  <si>
    <t>Подпрограмма 3 «Обеспечение мероприятий по профилактике и предупреждения нападения волков на домашних животных и для проведения облавы на волков на территории Монгун-Тайгинского района Республики Тыва на 2015-2020 годы»</t>
  </si>
  <si>
    <t>0630000000</t>
  </si>
  <si>
    <t>Подпрограмма «Обеспечение мероприятий по профилактике и предупреждения нападения волков на домашних животных и для проведения облавы на волков на территории Монгун-Тайгинского района Республики Тыва»</t>
  </si>
  <si>
    <t>0610100190</t>
  </si>
  <si>
    <t>Мероприятия по развитию сельского хозяйства</t>
  </si>
  <si>
    <t>0610000000</t>
  </si>
  <si>
    <t>Подпрограмма  "Развитие под отрасли животноводства и растениеводства, переработки и реализации животноводческой продукции в Монгун-Тайгинском районе Республики Тыва на 2024-2026 годы»</t>
  </si>
  <si>
    <t>0600000000</t>
  </si>
  <si>
    <t>Муниципальная программа "Развитие сельского хозяйства и регулирование рынков сельскохозяйственной продукции сырья и продовольства    в Монгун-Тайгинском районе на 2024-2026 годы"</t>
  </si>
  <si>
    <t>0550100190</t>
  </si>
  <si>
    <t>Обеспечение деятельности органов муниципальной власти</t>
  </si>
  <si>
    <t>112</t>
  </si>
  <si>
    <t>0550100100</t>
  </si>
  <si>
    <t>0550000000</t>
  </si>
  <si>
    <t>Подпрограмма  «Создание условий для реализации муниципальной программы»</t>
  </si>
  <si>
    <t>611</t>
  </si>
  <si>
    <t>0540175060</t>
  </si>
  <si>
    <t>Субсидии на закупку и доставку угля  бюджетным учреждениям, расположенным в труднодоступных местностях</t>
  </si>
  <si>
    <t>0540175020</t>
  </si>
  <si>
    <t>Субсидии бюджетам муниципальных районов на долевое финансирование расходов на оплату коммунальных услуг</t>
  </si>
  <si>
    <t>0540153004</t>
  </si>
  <si>
    <t>Финансовое обеспечение выполнения муниципального задания</t>
  </si>
  <si>
    <t>0540000000</t>
  </si>
  <si>
    <t>Подпрограмма  «Развитие муниципального театра»</t>
  </si>
  <si>
    <t>0530176150</t>
  </si>
  <si>
    <t>Субвенции для предотавления льготы сельским специалистам по жилищно-коммунальным услугам</t>
  </si>
  <si>
    <t>0530175020</t>
  </si>
  <si>
    <t xml:space="preserve">Субсидии бюджетам муниципальных районов (городских округов)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</t>
  </si>
  <si>
    <t>0530153001</t>
  </si>
  <si>
    <t xml:space="preserve">Финансовое обеспечение выполнения муниципального задания </t>
  </si>
  <si>
    <t>0530000000</t>
  </si>
  <si>
    <t>Подпрограмма  «Развитие дополнительного  образования детей»</t>
  </si>
  <si>
    <t>0520175060</t>
  </si>
  <si>
    <t>0520175020</t>
  </si>
  <si>
    <t>0520153002</t>
  </si>
  <si>
    <t>0520000000</t>
  </si>
  <si>
    <t>Подпрограмма  «Организация досуга и развитие местного народного творчества»</t>
  </si>
  <si>
    <t>0510175060</t>
  </si>
  <si>
    <t>0510175020</t>
  </si>
  <si>
    <t>0510170080</t>
  </si>
  <si>
    <t>Субсидии местным бюджетам на оплату услуг доступа к сети Интернет социально-знаичмых обьектов</t>
  </si>
  <si>
    <t>0510153003</t>
  </si>
  <si>
    <t>0510000000</t>
  </si>
  <si>
    <t>Подпрограмма “Библиотечное обслуживание населения”</t>
  </si>
  <si>
    <t>0500000000</t>
  </si>
  <si>
    <t>Муниципальная программа « Развитие культуры в Монгун-Тайгинском кожууне на 2024-2026 годы»</t>
  </si>
  <si>
    <t>313</t>
  </si>
  <si>
    <t>0420176080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</si>
  <si>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</si>
  <si>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0420176060</t>
  </si>
  <si>
    <t>Субвенции на реализацию Закона Республики Тыва «О мерах социальной поддержки ветеранов труда и тружеников тыла»</t>
  </si>
  <si>
    <t>323</t>
  </si>
  <si>
    <t>0420152500</t>
  </si>
  <si>
    <t>Субвенции на оплату жилищно-коммунальных услуг отдельным категориям граждан</t>
  </si>
  <si>
    <t>0420100202</t>
  </si>
  <si>
    <t>Обеспечение социально-значимых мероприятий</t>
  </si>
  <si>
    <t>312</t>
  </si>
  <si>
    <t>0420100201</t>
  </si>
  <si>
    <t>Иные пенсии, социальные доплаты к пенсиям</t>
  </si>
  <si>
    <t>0420000000</t>
  </si>
  <si>
    <t>Подрограмма  «Социальная поддержка  старшего поколения, ветеранов и инвалидов, иных категорий граждан на 2021-2023годы»</t>
  </si>
  <si>
    <t>041P150840</t>
  </si>
  <si>
    <t>Осуществление ежемесячной выплаты в связи с рождением (усыновлением) 3-го ребенка</t>
  </si>
  <si>
    <t>321</t>
  </si>
  <si>
    <t>0410176180</t>
  </si>
  <si>
    <t xml:space="preserve">Субвенции местным бюджетам на выплаты  денежных средств на содержание детей  в семьях  опекунов (попечителей), в приемных семьях и вознаграждения, причитающегося приемным родителям, на 2024 год. </t>
  </si>
  <si>
    <t>0410176120</t>
  </si>
  <si>
    <t>/Субвенции  на реализацию Закона РТ «О погребении и похоронном деле в РТ»</t>
  </si>
  <si>
    <t>0410176070</t>
  </si>
  <si>
    <t>Субвенции на реализацию Закона Республики Тыва "О порядке назначения и выплаты ежемесячного пособия на ребенка"</t>
  </si>
  <si>
    <t>0410176040</t>
  </si>
  <si>
    <t>/Субвенция на обеспечение выполнение передаваемых государственных полномочий в соответствии с действующим законодательством по расчету предоставления  гражданам субсидий  на оплату жилого помещения  и коммунальных услуг.</t>
  </si>
  <si>
    <t>0410176030</t>
  </si>
  <si>
    <t>/Субвенции на предоставление гражданам субсидий на оплату жилого помещения и коммунальных услуг</t>
  </si>
  <si>
    <t>0410100202</t>
  </si>
  <si>
    <t>0410100201</t>
  </si>
  <si>
    <t>Оказание адресной материальной помощи семьям  в трудной жизненной ситуации</t>
  </si>
  <si>
    <t>360</t>
  </si>
  <si>
    <t>0410000000</t>
  </si>
  <si>
    <t>Подпрограмма «Социальная поддержка семьи и детей»</t>
  </si>
  <si>
    <t>0400000000</t>
  </si>
  <si>
    <t>Муниципальная программа «Социальная поддержка населения  Монгун-Тайгинского кожууна на 2024 – 2026 годы»</t>
  </si>
  <si>
    <t>0300150013</t>
  </si>
  <si>
    <t>0300000000</t>
  </si>
  <si>
    <t>Муниципальная программа «Патриотическое воспитание несовершеннолетних обучающихся в Монгун-Тайгинском районе на 2023-2025 годы»</t>
  </si>
  <si>
    <t>0220150012</t>
  </si>
  <si>
    <t>0220000000</t>
  </si>
  <si>
    <t>Подпрограмма 2 «Развитие тувинского языка».</t>
  </si>
  <si>
    <t>0210150011</t>
  </si>
  <si>
    <t>0210000000</t>
  </si>
  <si>
    <t>Подпрограмма 1 «Развитие и распространение русского языка»;</t>
  </si>
  <si>
    <t>0200000000</t>
  </si>
  <si>
    <t>Муниципальная программа «Развитие государственных языков Республики Тыва  в Монгун-Тайгинском кожууне на 2022-2024 годы»</t>
  </si>
  <si>
    <t>612</t>
  </si>
  <si>
    <t>01АEВ51790</t>
  </si>
  <si>
    <t>Субсидия местным бюджетам  на проведение мероприятий по обеспечению деятельности советников директора по воспитанию к взаимодействию с детскими общественными объединениями в общеобразовательных организациях, в том числе.</t>
  </si>
  <si>
    <t>01А0000000</t>
  </si>
  <si>
    <t>0190175120</t>
  </si>
  <si>
    <t xml:space="preserve">Субсидии на возмещение части затрат на содержание детей чабанов, образовательных организаций </t>
  </si>
  <si>
    <t>0190150010</t>
  </si>
  <si>
    <t>0190000000</t>
  </si>
  <si>
    <t xml:space="preserve"> Подпрограмма 9 "Дети чабанов" </t>
  </si>
  <si>
    <t>01701R3040</t>
  </si>
  <si>
    <t>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2021 год</t>
  </si>
  <si>
    <t>0170177010</t>
  </si>
  <si>
    <t xml:space="preserve">Иные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Республики Тыва, </t>
  </si>
  <si>
    <t>0170000000</t>
  </si>
  <si>
    <t>Подпрограмма 7  «Организация школьного питания</t>
  </si>
  <si>
    <t>0160150007</t>
  </si>
  <si>
    <t>0160000000</t>
  </si>
  <si>
    <t>Подпрограмма 6 "Каждой семье - не менее одного ребенка с высшим образованием"</t>
  </si>
  <si>
    <t>0150175200</t>
  </si>
  <si>
    <t>Субсидии местным бюджетам на софинансирование расходов  по содержанию имущества образовательных учреждений</t>
  </si>
  <si>
    <t>621</t>
  </si>
  <si>
    <t>0150151005</t>
  </si>
  <si>
    <t>0150000000</t>
  </si>
  <si>
    <t>Подпрограмма   "Безопасность образовательных организаций "</t>
  </si>
  <si>
    <t>0140176160</t>
  </si>
  <si>
    <t>Субвенция  на мероприятия по проведению оздоровительной кампании детей</t>
  </si>
  <si>
    <t>0140000000</t>
  </si>
  <si>
    <t>Подпрограмма   "Отдых и оздоровление детей"</t>
  </si>
  <si>
    <t>0130176150</t>
  </si>
  <si>
    <t>'Субвенции для предоставления льготы сельским специалистам по жилищно-коммунальным услугам</t>
  </si>
  <si>
    <t>0130175020</t>
  </si>
  <si>
    <t>0130151003</t>
  </si>
  <si>
    <t>0130000000</t>
  </si>
  <si>
    <t>Подпрограмма "Развитие дополнительного образования  и воспитания детей"</t>
  </si>
  <si>
    <t>012EВ51790</t>
  </si>
  <si>
    <t xml:space="preserve">Субсидии метным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</t>
  </si>
  <si>
    <t>01201R3030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</si>
  <si>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</si>
  <si>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0120176150</t>
  </si>
  <si>
    <t>0120176020</t>
  </si>
  <si>
    <t>Субвенции на реализацию общих  образовательных  учреждений</t>
  </si>
  <si>
    <t>0120175060</t>
  </si>
  <si>
    <t>0120175020</t>
  </si>
  <si>
    <t>0120151002</t>
  </si>
  <si>
    <t>0120000000</t>
  </si>
  <si>
    <t>Подпрограмма 2 "Развитие общего образования"</t>
  </si>
  <si>
    <t>0110176150</t>
  </si>
  <si>
    <t>0110176090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</si>
  <si>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</si>
  <si>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813</t>
  </si>
  <si>
    <t>011017602У</t>
  </si>
  <si>
    <t>Субвенции на реализацию дошкольных образовательных учреждений</t>
  </si>
  <si>
    <t>0110176020</t>
  </si>
  <si>
    <t>0110175060</t>
  </si>
  <si>
    <t>0110175020</t>
  </si>
  <si>
    <t>0110151001</t>
  </si>
  <si>
    <t>0110000000</t>
  </si>
  <si>
    <t>Подпрограмма 1 "Развитие дошкольного образования"</t>
  </si>
  <si>
    <t>0100000000</t>
  </si>
  <si>
    <t>Муниципальная программа «Развитие образования в Монгун-Тайгинском кожууне на 2021-2025 годы»</t>
  </si>
  <si>
    <t>процент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</si>
  <si>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</si>
  <si>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</si>
  <si>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</si>
  <si>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</si>
  <si>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</si>
  <si>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Сумма на 2024 год с учетом изменений</t>
  </si>
  <si>
    <t>операции сектора государст-венного управления</t>
  </si>
  <si>
    <t>ПР</t>
  </si>
  <si>
    <t>РЗ</t>
  </si>
  <si>
    <t>ВР</t>
  </si>
  <si>
    <t>ЦСР</t>
  </si>
  <si>
    <t>Наименование</t>
  </si>
  <si>
    <t>КЭСР2</t>
  </si>
  <si>
    <t>КЭСР1</t>
  </si>
  <si>
    <t>в том числе:</t>
  </si>
  <si>
    <t xml:space="preserve">Единица измерения:  тыс руб </t>
  </si>
  <si>
    <t>Финансовый орган: Финансовое управление администрации муниципального района "Монгун-Тайгинский кожуун республики Тыва"</t>
  </si>
  <si>
    <t xml:space="preserve">Бюджет муниципального района "Монгун-Тайгинский кожуун Республиуи Тыва" НА 2024 ГОД										</t>
  </si>
  <si>
    <t xml:space="preserve">ГРУППАМ ВИДОВ РАСХОДОВ, РАЗДЕЛАМ, ПОДРАЗДЕЛАМ КЛАССИФИКАЦИИ РАСХОДОВ					</t>
  </si>
  <si>
    <t xml:space="preserve">СТАТЬЯМ (МУНИЦИПАЛЬНЫМ ПРОГРАММАМ),					</t>
  </si>
  <si>
    <t xml:space="preserve">РАСПРЕДЕЛЕНИЕ БЮДЖЕТНЫХ АССИГНОВАНИЙ ПО ЦЕЛЕВЫМ									</t>
  </si>
  <si>
    <t>на 2024 год и на плановый период 2025 и 2026 годов"</t>
  </si>
  <si>
    <t>"О кожуунном бюджете ______________________ Республики Тыва</t>
  </si>
  <si>
    <t>_________________________ Республики Тыва</t>
  </si>
  <si>
    <t>к Решению Хурала представителей</t>
  </si>
  <si>
    <t>итого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</si>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</sst>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#0.0;[Red]\-##0.0;0.0"/>
    <numFmt numFmtId="166" formatCode="00;[Red]\-00;&quot;&quot;"/>
    <numFmt numFmtId="167" formatCode="000;[Red]\-000;&quot;&quot;"/>
    <numFmt numFmtId="168" formatCode="0000000;[Red]\-0000000;&quot;&quot;"/>
    <numFmt numFmtId="169" formatCode="0000000000"/>
    <numFmt numFmtId="170" formatCode="000"/>
  </numFmts>
  <fonts count="6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10" fontId="1" fillId="0" borderId="1" xfId="0" applyNumberFormat="1" applyFont="1" applyFill="1" applyBorder="1" applyAlignme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Font="1" applyFill="1" applyBorder="1" applyAlignment="1" applyProtection="1">
      <protection hidden="1"/>
    </xf>
    <xf numFmtId="10" fontId="1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164" fontId="2" fillId="0" borderId="15" xfId="0" applyNumberFormat="1" applyFont="1" applyFill="1" applyBorder="1" applyAlignment="1" applyProtection="1">
      <protection hidden="1"/>
    </xf>
    <xf numFmtId="165" fontId="2" fillId="0" borderId="13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17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protection hidden="1"/>
    </xf>
    <xf numFmtId="164" fontId="1" fillId="0" borderId="20" xfId="0" applyNumberFormat="1" applyFont="1" applyFill="1" applyBorder="1" applyAlignment="1" applyProtection="1">
      <protection hidden="1"/>
    </xf>
    <xf numFmtId="165" fontId="1" fillId="0" borderId="20" xfId="0" applyNumberFormat="1" applyFont="1" applyFill="1" applyBorder="1" applyAlignment="1" applyProtection="1">
      <protection hidden="1"/>
    </xf>
    <xf numFmtId="166" fontId="1" fillId="0" borderId="22" xfId="0" applyNumberFormat="1" applyFont="1" applyFill="1" applyBorder="1" applyAlignment="1" applyProtection="1">
      <protection hidden="1"/>
    </xf>
    <xf numFmtId="166" fontId="1" fillId="0" borderId="21" xfId="0" applyNumberFormat="1" applyFont="1" applyFill="1" applyBorder="1" applyAlignment="1" applyProtection="1">
      <protection hidden="1"/>
    </xf>
    <xf numFmtId="166" fontId="1" fillId="0" borderId="20" xfId="0" applyNumberFormat="1" applyFont="1" applyFill="1" applyBorder="1" applyAlignment="1" applyProtection="1">
      <protection hidden="1"/>
    </xf>
    <xf numFmtId="167" fontId="1" fillId="0" borderId="20" xfId="0" applyNumberFormat="1" applyFont="1" applyFill="1" applyBorder="1" applyAlignment="1" applyProtection="1">
      <protection hidden="1"/>
    </xf>
    <xf numFmtId="168" fontId="1" fillId="0" borderId="20" xfId="0" applyNumberFormat="1" applyFont="1" applyFill="1" applyBorder="1" applyAlignment="1" applyProtection="1">
      <protection hidden="1"/>
    </xf>
    <xf numFmtId="10" fontId="1" fillId="0" borderId="25" xfId="0" applyNumberFormat="1" applyFont="1" applyFill="1" applyBorder="1" applyAlignment="1" applyProtection="1">
      <protection hidden="1"/>
    </xf>
    <xf numFmtId="164" fontId="1" fillId="0" borderId="26" xfId="0" applyNumberFormat="1" applyFont="1" applyFill="1" applyBorder="1" applyAlignment="1" applyProtection="1">
      <protection hidden="1"/>
    </xf>
    <xf numFmtId="165" fontId="1" fillId="0" borderId="26" xfId="0" applyNumberFormat="1" applyFont="1" applyFill="1" applyBorder="1" applyAlignment="1" applyProtection="1">
      <protection hidden="1"/>
    </xf>
    <xf numFmtId="166" fontId="1" fillId="0" borderId="28" xfId="0" applyNumberFormat="1" applyFont="1" applyFill="1" applyBorder="1" applyAlignment="1" applyProtection="1">
      <protection hidden="1"/>
    </xf>
    <xf numFmtId="166" fontId="1" fillId="0" borderId="27" xfId="0" applyNumberFormat="1" applyFont="1" applyFill="1" applyBorder="1" applyAlignment="1" applyProtection="1">
      <protection hidden="1"/>
    </xf>
    <xf numFmtId="166" fontId="1" fillId="0" borderId="26" xfId="0" applyNumberFormat="1" applyFont="1" applyFill="1" applyBorder="1" applyAlignment="1" applyProtection="1">
      <protection hidden="1"/>
    </xf>
    <xf numFmtId="167" fontId="1" fillId="0" borderId="26" xfId="0" applyNumberFormat="1" applyFont="1" applyFill="1" applyBorder="1" applyAlignment="1" applyProtection="1">
      <protection hidden="1"/>
    </xf>
    <xf numFmtId="168" fontId="1" fillId="0" borderId="26" xfId="0" applyNumberFormat="1" applyFont="1" applyFill="1" applyBorder="1" applyAlignment="1" applyProtection="1"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0" fontId="1" fillId="0" borderId="13" xfId="0" applyNumberFormat="1" applyFont="1" applyFill="1" applyBorder="1" applyAlignment="1" applyProtection="1">
      <alignment horizontal="center"/>
      <protection hidden="1"/>
    </xf>
    <xf numFmtId="0" fontId="1" fillId="0" borderId="31" xfId="0" applyNumberFormat="1" applyFont="1" applyFill="1" applyBorder="1" applyAlignment="1" applyProtection="1">
      <alignment horizontal="center"/>
      <protection hidden="1"/>
    </xf>
    <xf numFmtId="0" fontId="1" fillId="0" borderId="32" xfId="0" applyNumberFormat="1" applyFont="1" applyFill="1" applyBorder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33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Alignment="1" applyProtection="1">
      <alignment horizontal="center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/>
      <protection hidden="1"/>
    </xf>
    <xf numFmtId="170" fontId="1" fillId="0" borderId="3" xfId="0" applyNumberFormat="1" applyFont="1" applyFill="1" applyBorder="1" applyAlignment="1" applyProtection="1">
      <protection hidden="1"/>
    </xf>
    <xf numFmtId="170" fontId="1" fillId="0" borderId="32" xfId="0" applyNumberFormat="1" applyFont="1" applyFill="1" applyBorder="1" applyAlignment="1" applyProtection="1">
      <protection hidden="1"/>
    </xf>
    <xf numFmtId="169" fontId="1" fillId="0" borderId="32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protection hidden="1"/>
    </xf>
    <xf numFmtId="0" fontId="0" fillId="0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NumberFormat="1" applyFont="1" applyFill="1" applyBorder="1" applyAlignment="1" applyProtection="1">
      <protection hidden="1"/>
    </xf>
    <xf numFmtId="0" fontId="0" fillId="0" borderId="28" xfId="0" applyNumberFormat="1" applyFont="1" applyFill="1" applyBorder="1" applyAlignment="1" applyProtection="1">
      <alignment horizontal="centerContinuous"/>
      <protection hidden="1"/>
    </xf>
    <xf numFmtId="0" fontId="0" fillId="0" borderId="26" xfId="0" applyNumberFormat="1" applyFont="1" applyFill="1" applyBorder="1" applyAlignment="1" applyProtection="1">
      <alignment horizontal="centerContinuous"/>
      <protection hidden="1"/>
    </xf>
    <xf numFmtId="0" fontId="0" fillId="0" borderId="28" xfId="0" applyFont="1" applyFill="1" applyBorder="1" applyProtection="1">
      <protection hidden="1"/>
    </xf>
    <xf numFmtId="0" fontId="1" fillId="0" borderId="41" xfId="0" applyNumberFormat="1" applyFont="1" applyFill="1" applyBorder="1" applyAlignment="1" applyProtection="1">
      <alignment horizontal="center" vertical="top"/>
      <protection hidden="1"/>
    </xf>
    <xf numFmtId="0" fontId="1" fillId="0" borderId="39" xfId="0" applyNumberFormat="1" applyFont="1" applyFill="1" applyBorder="1" applyAlignment="1" applyProtection="1">
      <alignment horizontal="center" vertical="top"/>
      <protection hidden="1"/>
    </xf>
    <xf numFmtId="0" fontId="1" fillId="0" borderId="42" xfId="0" applyNumberFormat="1" applyFont="1" applyFill="1" applyBorder="1" applyAlignment="1" applyProtection="1">
      <alignment horizontal="center" vertical="top"/>
      <protection hidden="1"/>
    </xf>
    <xf numFmtId="0" fontId="1" fillId="0" borderId="43" xfId="0" applyNumberFormat="1" applyFont="1" applyFill="1" applyBorder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Continuous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Alignment="1" applyProtection="1">
      <alignment horizontal="centerContinuous" vertical="top" wrapText="1"/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right" vertical="top"/>
      <protection hidden="1"/>
    </xf>
    <xf numFmtId="0" fontId="1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9" fontId="1" fillId="0" borderId="24" xfId="0" applyNumberFormat="1" applyFont="1" applyFill="1" applyBorder="1" applyAlignment="1" applyProtection="1">
      <alignment wrapText="1"/>
      <protection hidden="1"/>
    </xf>
    <xf numFmtId="169" fontId="1" fillId="0" borderId="23" xfId="0" applyNumberFormat="1" applyFont="1" applyFill="1" applyBorder="1" applyAlignment="1" applyProtection="1">
      <alignment wrapText="1"/>
      <protection hidden="1"/>
    </xf>
    <xf numFmtId="164" fontId="1" fillId="0" borderId="21" xfId="0" applyNumberFormat="1" applyFont="1" applyFill="1" applyBorder="1" applyAlignment="1" applyProtection="1">
      <protection hidden="1"/>
    </xf>
    <xf numFmtId="164" fontId="1" fillId="0" borderId="20" xfId="0" applyNumberFormat="1" applyFont="1" applyFill="1" applyBorder="1" applyAlignment="1" applyProtection="1">
      <protection hidden="1"/>
    </xf>
    <xf numFmtId="169" fontId="1" fillId="0" borderId="19" xfId="0" applyNumberFormat="1" applyFont="1" applyFill="1" applyBorder="1" applyAlignment="1" applyProtection="1">
      <alignment wrapText="1"/>
      <protection hidden="1"/>
    </xf>
    <xf numFmtId="169" fontId="1" fillId="0" borderId="10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9" fontId="4" fillId="0" borderId="24" xfId="0" applyNumberFormat="1" applyFont="1" applyFill="1" applyBorder="1" applyAlignment="1" applyProtection="1">
      <alignment wrapText="1"/>
      <protection hidden="1"/>
    </xf>
    <xf numFmtId="169" fontId="4" fillId="0" borderId="23" xfId="0" applyNumberFormat="1" applyFont="1" applyFill="1" applyBorder="1" applyAlignment="1" applyProtection="1">
      <alignment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164" fontId="4" fillId="0" borderId="16" xfId="0" applyNumberFormat="1" applyFont="1" applyFill="1" applyBorder="1" applyAlignment="1" applyProtection="1">
      <alignment horizontal="right"/>
      <protection hidden="1"/>
    </xf>
    <xf numFmtId="164" fontId="2" fillId="0" borderId="16" xfId="0" applyNumberFormat="1" applyFont="1" applyFill="1" applyBorder="1" applyAlignment="1" applyProtection="1">
      <alignment horizontal="right"/>
      <protection hidden="1"/>
    </xf>
    <xf numFmtId="169" fontId="4" fillId="0" borderId="30" xfId="0" applyNumberFormat="1" applyFont="1" applyFill="1" applyBorder="1" applyAlignment="1" applyProtection="1">
      <alignment wrapText="1"/>
      <protection hidden="1"/>
    </xf>
    <xf numFmtId="169" fontId="4" fillId="0" borderId="29" xfId="0" applyNumberFormat="1" applyFont="1" applyFill="1" applyBorder="1" applyAlignment="1" applyProtection="1">
      <alignment wrapText="1"/>
      <protection hidden="1"/>
    </xf>
    <xf numFmtId="164" fontId="1" fillId="0" borderId="27" xfId="0" applyNumberFormat="1" applyFont="1" applyFill="1" applyBorder="1" applyAlignment="1" applyProtection="1">
      <protection hidden="1"/>
    </xf>
    <xf numFmtId="164" fontId="1" fillId="0" borderId="26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1"/>
  <sheetViews>
    <sheetView showGridLines="0" tabSelected="1" topLeftCell="A357" workbookViewId="0">
      <selection activeCell="R20" sqref="R20"/>
    </sheetView>
  </sheetViews>
  <sheetFormatPr defaultColWidth="9.140625" defaultRowHeight="12.75" x14ac:dyDescent="0.2"/>
  <cols>
    <col min="1" max="1" width="1.7109375" customWidth="1"/>
    <col min="2" max="5" width="0" hidden="1" customWidth="1"/>
    <col min="6" max="6" width="44" customWidth="1"/>
    <col min="7" max="7" width="10" customWidth="1"/>
    <col min="8" max="10" width="5.7109375" customWidth="1"/>
    <col min="11" max="11" width="0" hidden="1" customWidth="1"/>
    <col min="12" max="12" width="12.140625" customWidth="1"/>
    <col min="13" max="17" width="0" hidden="1" customWidth="1"/>
    <col min="18" max="19" width="9.140625" customWidth="1"/>
    <col min="20" max="20" width="0" hidden="1" customWidth="1"/>
    <col min="21" max="255" width="9.140625" customWidth="1"/>
  </cols>
  <sheetData>
    <row r="1" spans="1:20" ht="12.75" customHeight="1" x14ac:dyDescent="0.2">
      <c r="A1" s="86"/>
      <c r="B1" s="85"/>
      <c r="C1" s="85"/>
      <c r="D1" s="1"/>
      <c r="E1" s="1"/>
      <c r="F1" s="1"/>
      <c r="G1" s="2"/>
      <c r="H1" s="1"/>
      <c r="I1" s="1"/>
      <c r="J1" s="2"/>
      <c r="K1" s="1"/>
      <c r="L1" s="80"/>
      <c r="M1" s="1"/>
      <c r="N1" s="1"/>
      <c r="O1" s="1"/>
      <c r="P1" s="1"/>
      <c r="Q1" s="1"/>
      <c r="R1" s="87" t="s">
        <v>400</v>
      </c>
      <c r="S1" s="88"/>
      <c r="T1" s="1"/>
    </row>
    <row r="2" spans="1:20" ht="12.75" hidden="1" customHeight="1" x14ac:dyDescent="0.2">
      <c r="A2" s="84"/>
      <c r="B2" s="83"/>
      <c r="C2" s="83"/>
      <c r="D2" s="1"/>
      <c r="E2" s="1"/>
      <c r="F2" s="1"/>
      <c r="G2" s="82"/>
      <c r="H2" s="82"/>
      <c r="I2" s="1"/>
      <c r="J2" s="81"/>
      <c r="K2" s="82"/>
      <c r="L2" s="81" t="s">
        <v>398</v>
      </c>
      <c r="M2" s="1"/>
      <c r="N2" s="1"/>
      <c r="O2" s="1"/>
      <c r="P2" s="1"/>
      <c r="Q2" s="1"/>
      <c r="R2" s="1"/>
      <c r="S2" s="1"/>
      <c r="T2" s="1"/>
    </row>
    <row r="3" spans="1:20" ht="14.25" hidden="1" customHeight="1" x14ac:dyDescent="0.2">
      <c r="A3" s="73"/>
      <c r="B3" s="73"/>
      <c r="C3" s="73"/>
      <c r="D3" s="73"/>
      <c r="E3" s="73"/>
      <c r="F3" s="73"/>
      <c r="G3" s="82"/>
      <c r="H3" s="82"/>
      <c r="I3" s="73"/>
      <c r="J3" s="82"/>
      <c r="K3" s="82"/>
      <c r="L3" s="81" t="s">
        <v>397</v>
      </c>
      <c r="M3" s="1"/>
      <c r="N3" s="1"/>
      <c r="O3" s="1"/>
      <c r="P3" s="1"/>
      <c r="Q3" s="1"/>
      <c r="R3" s="1"/>
      <c r="S3" s="1"/>
      <c r="T3" s="1"/>
    </row>
    <row r="4" spans="1:20" ht="12.75" hidden="1" customHeight="1" x14ac:dyDescent="0.2">
      <c r="A4" s="73"/>
      <c r="B4" s="73"/>
      <c r="C4" s="73"/>
      <c r="D4" s="73"/>
      <c r="E4" s="73"/>
      <c r="F4" s="73"/>
      <c r="G4" s="82"/>
      <c r="H4" s="82"/>
      <c r="I4" s="73"/>
      <c r="J4" s="82"/>
      <c r="K4" s="82"/>
      <c r="L4" s="81" t="s">
        <v>396</v>
      </c>
      <c r="M4" s="1"/>
      <c r="N4" s="1"/>
      <c r="O4" s="1"/>
      <c r="P4" s="1"/>
      <c r="Q4" s="1"/>
      <c r="R4" s="1"/>
      <c r="S4" s="1"/>
      <c r="T4" s="1"/>
    </row>
    <row r="5" spans="1:20" ht="13.5" hidden="1" customHeight="1" x14ac:dyDescent="0.2">
      <c r="A5" s="73"/>
      <c r="B5" s="73"/>
      <c r="C5" s="73"/>
      <c r="D5" s="73"/>
      <c r="E5" s="73"/>
      <c r="F5" s="82"/>
      <c r="G5" s="82"/>
      <c r="H5" s="82"/>
      <c r="I5" s="82"/>
      <c r="J5" s="82"/>
      <c r="K5" s="82"/>
      <c r="L5" s="81" t="s">
        <v>395</v>
      </c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2">
      <c r="A6" s="1"/>
      <c r="B6" s="1"/>
      <c r="C6" s="1"/>
      <c r="D6" s="1"/>
      <c r="E6" s="1"/>
      <c r="F6" s="80"/>
      <c r="G6" s="80"/>
      <c r="H6" s="80"/>
      <c r="I6" s="80"/>
      <c r="J6" s="80"/>
      <c r="K6" s="80"/>
      <c r="L6" s="80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x14ac:dyDescent="0.2">
      <c r="A8" s="77" t="s">
        <v>394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"/>
      <c r="N8" s="1"/>
      <c r="O8" s="1"/>
      <c r="P8" s="1"/>
      <c r="Q8" s="1"/>
      <c r="R8" s="1"/>
      <c r="S8" s="1"/>
      <c r="T8" s="1"/>
    </row>
    <row r="9" spans="1:20" ht="14.25" customHeight="1" x14ac:dyDescent="0.2">
      <c r="A9" s="77" t="s">
        <v>393</v>
      </c>
      <c r="B9" s="79"/>
      <c r="C9" s="79"/>
      <c r="D9" s="79"/>
      <c r="E9" s="79"/>
      <c r="F9" s="78"/>
      <c r="G9" s="78"/>
      <c r="H9" s="78"/>
      <c r="I9" s="78"/>
      <c r="J9" s="78"/>
      <c r="K9" s="78"/>
      <c r="L9" s="78"/>
      <c r="M9" s="1"/>
      <c r="N9" s="1"/>
      <c r="O9" s="1"/>
      <c r="P9" s="1"/>
      <c r="Q9" s="1"/>
      <c r="R9" s="1"/>
      <c r="S9" s="1"/>
      <c r="T9" s="1"/>
    </row>
    <row r="10" spans="1:20" ht="12.75" customHeight="1" x14ac:dyDescent="0.2">
      <c r="A10" s="77" t="s">
        <v>392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"/>
      <c r="N10" s="1"/>
      <c r="O10" s="1"/>
      <c r="P10" s="1"/>
      <c r="Q10" s="1"/>
      <c r="R10" s="1"/>
      <c r="S10" s="1"/>
      <c r="T10" s="1"/>
    </row>
    <row r="11" spans="1:20" ht="12.75" customHeight="1" x14ac:dyDescent="0.2">
      <c r="A11" s="77" t="s">
        <v>391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1"/>
      <c r="N11" s="1"/>
      <c r="O11" s="1"/>
      <c r="P11" s="1"/>
      <c r="Q11" s="1"/>
      <c r="R11" s="1"/>
      <c r="S11" s="1"/>
      <c r="T11" s="1"/>
    </row>
    <row r="12" spans="1:20" ht="12.75" customHeight="1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"/>
      <c r="N12" s="1"/>
      <c r="O12" s="1"/>
      <c r="P12" s="1"/>
      <c r="Q12" s="1"/>
      <c r="R12" s="1"/>
      <c r="S12" s="1"/>
      <c r="T12" s="1"/>
    </row>
    <row r="13" spans="1:20" ht="12.75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"/>
      <c r="N13" s="1"/>
      <c r="O13" s="1"/>
      <c r="P13" s="1"/>
      <c r="Q13" s="1"/>
      <c r="R13" s="1"/>
      <c r="S13" s="1"/>
      <c r="T13" s="1"/>
    </row>
    <row r="14" spans="1:20" ht="12.75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"/>
      <c r="N14" s="1"/>
      <c r="O14" s="1"/>
      <c r="P14" s="1"/>
      <c r="Q14" s="1"/>
      <c r="R14" s="1"/>
      <c r="S14" s="1"/>
      <c r="T14" s="1"/>
    </row>
    <row r="15" spans="1:20" ht="12.75" customHeight="1" x14ac:dyDescent="0.2">
      <c r="A15" s="75" t="s">
        <v>390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"/>
      <c r="N15" s="1"/>
      <c r="O15" s="1"/>
      <c r="P15" s="1"/>
      <c r="Q15" s="1"/>
      <c r="R15" s="1"/>
      <c r="S15" s="1"/>
      <c r="T15" s="1"/>
    </row>
    <row r="16" spans="1:20" ht="12.75" customHeight="1" x14ac:dyDescent="0.2">
      <c r="A16" s="75" t="s">
        <v>389</v>
      </c>
      <c r="B16" s="73"/>
      <c r="C16" s="73"/>
      <c r="D16" s="73"/>
      <c r="E16" s="73"/>
      <c r="F16" s="75"/>
      <c r="G16" s="73"/>
      <c r="H16" s="73"/>
      <c r="I16" s="73"/>
      <c r="J16" s="73"/>
      <c r="K16" s="73"/>
      <c r="L16" s="73"/>
      <c r="M16" s="1"/>
      <c r="N16" s="1"/>
      <c r="O16" s="1"/>
      <c r="P16" s="1"/>
      <c r="Q16" s="1"/>
      <c r="R16" s="1"/>
      <c r="S16" s="1"/>
      <c r="T16" s="1"/>
    </row>
    <row r="17" spans="1:20" ht="8.25" customHeight="1" x14ac:dyDescent="0.2">
      <c r="A17" s="73"/>
      <c r="B17" s="73"/>
      <c r="C17" s="73"/>
      <c r="D17" s="73"/>
      <c r="E17" s="73"/>
      <c r="F17" s="74"/>
      <c r="G17" s="73"/>
      <c r="H17" s="73"/>
      <c r="I17" s="73"/>
      <c r="J17" s="73"/>
      <c r="K17" s="73"/>
      <c r="L17" s="73"/>
      <c r="M17" s="1"/>
      <c r="N17" s="1"/>
      <c r="O17" s="1"/>
      <c r="P17" s="1"/>
      <c r="Q17" s="1"/>
      <c r="R17" s="1"/>
      <c r="S17" s="1"/>
      <c r="T17" s="1"/>
    </row>
    <row r="18" spans="1:20" ht="6.75" customHeight="1" thickBo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1"/>
      <c r="N18" s="1"/>
      <c r="O18" s="1"/>
      <c r="P18" s="1"/>
      <c r="Q18" s="1"/>
      <c r="R18" s="1"/>
      <c r="S18" s="1"/>
      <c r="T18" s="1"/>
    </row>
    <row r="19" spans="1:20" ht="12.75" customHeight="1" thickBot="1" x14ac:dyDescent="0.25">
      <c r="A19" s="73"/>
      <c r="B19" s="73"/>
      <c r="C19" s="73"/>
      <c r="D19" s="73"/>
      <c r="E19" s="73"/>
      <c r="F19" s="72"/>
      <c r="G19" s="71"/>
      <c r="H19" s="70"/>
      <c r="I19" s="71"/>
      <c r="J19" s="70"/>
      <c r="K19" s="69"/>
      <c r="L19" s="99"/>
      <c r="M19" s="100"/>
      <c r="N19" s="100"/>
      <c r="O19" s="68"/>
      <c r="P19" s="67" t="s">
        <v>388</v>
      </c>
      <c r="Q19" s="66"/>
      <c r="R19" s="65"/>
      <c r="S19" s="64"/>
      <c r="T19" s="1"/>
    </row>
    <row r="20" spans="1:20" ht="66" customHeight="1" thickBot="1" x14ac:dyDescent="0.25">
      <c r="A20" s="63"/>
      <c r="B20" s="62"/>
      <c r="C20" s="62"/>
      <c r="D20" s="62" t="s">
        <v>387</v>
      </c>
      <c r="E20" s="62" t="s">
        <v>386</v>
      </c>
      <c r="F20" s="61" t="s">
        <v>385</v>
      </c>
      <c r="G20" s="58" t="s">
        <v>384</v>
      </c>
      <c r="H20" s="57" t="s">
        <v>383</v>
      </c>
      <c r="I20" s="58" t="s">
        <v>382</v>
      </c>
      <c r="J20" s="58" t="s">
        <v>381</v>
      </c>
      <c r="K20" s="60" t="s">
        <v>380</v>
      </c>
      <c r="L20" s="57" t="s">
        <v>379</v>
      </c>
      <c r="M20" s="57" t="s">
        <v>378</v>
      </c>
      <c r="N20" s="57" t="s">
        <v>377</v>
      </c>
      <c r="O20" s="59"/>
      <c r="P20" s="57" t="s">
        <v>376</v>
      </c>
      <c r="Q20" s="58" t="s">
        <v>375</v>
      </c>
      <c r="R20" s="57" t="s">
        <v>374</v>
      </c>
      <c r="S20" s="56" t="s">
        <v>373</v>
      </c>
      <c r="T20" s="1"/>
    </row>
    <row r="21" spans="1:20" ht="15" customHeight="1" thickBot="1" x14ac:dyDescent="0.25">
      <c r="A21" s="13"/>
      <c r="B21" s="55"/>
      <c r="C21" s="55"/>
      <c r="D21" s="54"/>
      <c r="E21" s="53"/>
      <c r="F21" s="52">
        <v>1</v>
      </c>
      <c r="G21" s="44">
        <v>2</v>
      </c>
      <c r="H21" s="44">
        <v>3</v>
      </c>
      <c r="I21" s="51">
        <v>4</v>
      </c>
      <c r="J21" s="44">
        <v>5</v>
      </c>
      <c r="K21" s="50"/>
      <c r="L21" s="44">
        <v>6</v>
      </c>
      <c r="M21" s="49"/>
      <c r="N21" s="48"/>
      <c r="O21" s="47"/>
      <c r="P21" s="46"/>
      <c r="Q21" s="45"/>
      <c r="R21" s="44">
        <v>7</v>
      </c>
      <c r="S21" s="43">
        <v>9</v>
      </c>
      <c r="T21" s="2"/>
    </row>
    <row r="22" spans="1:20" ht="21.75" customHeight="1" thickBot="1" x14ac:dyDescent="0.25">
      <c r="A22" s="13"/>
      <c r="B22" s="103" t="s">
        <v>372</v>
      </c>
      <c r="C22" s="103"/>
      <c r="D22" s="103"/>
      <c r="E22" s="103"/>
      <c r="F22" s="104"/>
      <c r="G22" s="42" t="s">
        <v>371</v>
      </c>
      <c r="H22" s="41">
        <v>0</v>
      </c>
      <c r="I22" s="40">
        <v>0</v>
      </c>
      <c r="J22" s="39">
        <v>0</v>
      </c>
      <c r="K22" s="38"/>
      <c r="L22" s="37">
        <v>422730.467</v>
      </c>
      <c r="M22" s="105"/>
      <c r="N22" s="105"/>
      <c r="O22" s="105"/>
      <c r="P22" s="105"/>
      <c r="Q22" s="106"/>
      <c r="R22" s="36">
        <v>107528.09</v>
      </c>
      <c r="S22" s="35">
        <f>R22/L22</f>
        <v>0.25436560265716546</v>
      </c>
      <c r="T22" s="20"/>
    </row>
    <row r="23" spans="1:20" ht="15" customHeight="1" thickBot="1" x14ac:dyDescent="0.25">
      <c r="A23" s="13"/>
      <c r="B23" s="89" t="s">
        <v>370</v>
      </c>
      <c r="C23" s="89"/>
      <c r="D23" s="89"/>
      <c r="E23" s="89"/>
      <c r="F23" s="90"/>
      <c r="G23" s="34" t="s">
        <v>369</v>
      </c>
      <c r="H23" s="33">
        <v>0</v>
      </c>
      <c r="I23" s="32">
        <v>0</v>
      </c>
      <c r="J23" s="31">
        <v>0</v>
      </c>
      <c r="K23" s="30"/>
      <c r="L23" s="29">
        <v>149717.353</v>
      </c>
      <c r="M23" s="91"/>
      <c r="N23" s="91"/>
      <c r="O23" s="91"/>
      <c r="P23" s="91"/>
      <c r="Q23" s="92"/>
      <c r="R23" s="28">
        <v>40811.31</v>
      </c>
      <c r="S23" s="35">
        <f t="shared" ref="S23:S86" si="0">R23/L23</f>
        <v>0.27258904316856308</v>
      </c>
      <c r="T23" s="20"/>
    </row>
    <row r="24" spans="1:20" ht="21.75" hidden="1" customHeight="1" thickBot="1" x14ac:dyDescent="0.25">
      <c r="A24" s="13"/>
      <c r="B24" s="89" t="s">
        <v>249</v>
      </c>
      <c r="C24" s="89"/>
      <c r="D24" s="89"/>
      <c r="E24" s="89"/>
      <c r="F24" s="90"/>
      <c r="G24" s="34" t="s">
        <v>368</v>
      </c>
      <c r="H24" s="33" t="s">
        <v>333</v>
      </c>
      <c r="I24" s="32">
        <v>7</v>
      </c>
      <c r="J24" s="31">
        <v>1</v>
      </c>
      <c r="K24" s="30"/>
      <c r="L24" s="29">
        <v>0</v>
      </c>
      <c r="M24" s="91"/>
      <c r="N24" s="91"/>
      <c r="O24" s="91"/>
      <c r="P24" s="91"/>
      <c r="Q24" s="92"/>
      <c r="R24" s="28">
        <v>0</v>
      </c>
      <c r="S24" s="35">
        <v>0</v>
      </c>
      <c r="T24" s="20"/>
    </row>
    <row r="25" spans="1:20" ht="21.75" customHeight="1" thickBot="1" x14ac:dyDescent="0.25">
      <c r="A25" s="13"/>
      <c r="B25" s="89" t="s">
        <v>249</v>
      </c>
      <c r="C25" s="89"/>
      <c r="D25" s="89"/>
      <c r="E25" s="89"/>
      <c r="F25" s="90"/>
      <c r="G25" s="34" t="s">
        <v>368</v>
      </c>
      <c r="H25" s="33" t="s">
        <v>333</v>
      </c>
      <c r="I25" s="32">
        <v>7</v>
      </c>
      <c r="J25" s="31">
        <v>1</v>
      </c>
      <c r="K25" s="30"/>
      <c r="L25" s="29">
        <v>3707.7069999999999</v>
      </c>
      <c r="M25" s="91"/>
      <c r="N25" s="91"/>
      <c r="O25" s="91"/>
      <c r="P25" s="91"/>
      <c r="Q25" s="92"/>
      <c r="R25" s="28">
        <v>172.79</v>
      </c>
      <c r="S25" s="35">
        <f t="shared" si="0"/>
        <v>4.6602927361843856E-2</v>
      </c>
      <c r="T25" s="20"/>
    </row>
    <row r="26" spans="1:20" ht="74.25" hidden="1" customHeight="1" thickBot="1" x14ac:dyDescent="0.25">
      <c r="A26" s="13"/>
      <c r="B26" s="89" t="s">
        <v>247</v>
      </c>
      <c r="C26" s="89"/>
      <c r="D26" s="89"/>
      <c r="E26" s="89"/>
      <c r="F26" s="90"/>
      <c r="G26" s="34" t="s">
        <v>367</v>
      </c>
      <c r="H26" s="33" t="s">
        <v>333</v>
      </c>
      <c r="I26" s="32">
        <v>7</v>
      </c>
      <c r="J26" s="31">
        <v>1</v>
      </c>
      <c r="K26" s="30"/>
      <c r="L26" s="29">
        <v>0</v>
      </c>
      <c r="M26" s="91"/>
      <c r="N26" s="91"/>
      <c r="O26" s="91"/>
      <c r="P26" s="91"/>
      <c r="Q26" s="92"/>
      <c r="R26" s="28">
        <v>0</v>
      </c>
      <c r="S26" s="35">
        <v>0</v>
      </c>
      <c r="T26" s="20"/>
    </row>
    <row r="27" spans="1:20" ht="32.25" customHeight="1" thickBot="1" x14ac:dyDescent="0.25">
      <c r="A27" s="13"/>
      <c r="B27" s="89" t="s">
        <v>76</v>
      </c>
      <c r="C27" s="89"/>
      <c r="D27" s="89"/>
      <c r="E27" s="89"/>
      <c r="F27" s="90"/>
      <c r="G27" s="34" t="s">
        <v>366</v>
      </c>
      <c r="H27" s="33" t="s">
        <v>333</v>
      </c>
      <c r="I27" s="32">
        <v>7</v>
      </c>
      <c r="J27" s="31">
        <v>1</v>
      </c>
      <c r="K27" s="30"/>
      <c r="L27" s="29">
        <v>3194.6460000000002</v>
      </c>
      <c r="M27" s="91"/>
      <c r="N27" s="91"/>
      <c r="O27" s="91"/>
      <c r="P27" s="91"/>
      <c r="Q27" s="92"/>
      <c r="R27" s="28">
        <v>84.74</v>
      </c>
      <c r="S27" s="35">
        <f t="shared" si="0"/>
        <v>2.6525630695858005E-2</v>
      </c>
      <c r="T27" s="20"/>
    </row>
    <row r="28" spans="1:20" ht="21.75" hidden="1" customHeight="1" thickBot="1" x14ac:dyDescent="0.25">
      <c r="A28" s="13"/>
      <c r="B28" s="89" t="s">
        <v>364</v>
      </c>
      <c r="C28" s="89"/>
      <c r="D28" s="89"/>
      <c r="E28" s="89"/>
      <c r="F28" s="90"/>
      <c r="G28" s="34" t="s">
        <v>365</v>
      </c>
      <c r="H28" s="33" t="s">
        <v>333</v>
      </c>
      <c r="I28" s="32">
        <v>7</v>
      </c>
      <c r="J28" s="31">
        <v>1</v>
      </c>
      <c r="K28" s="30"/>
      <c r="L28" s="29">
        <v>0</v>
      </c>
      <c r="M28" s="91"/>
      <c r="N28" s="91"/>
      <c r="O28" s="91"/>
      <c r="P28" s="91"/>
      <c r="Q28" s="92"/>
      <c r="R28" s="28">
        <v>0</v>
      </c>
      <c r="S28" s="35">
        <v>0</v>
      </c>
      <c r="T28" s="20"/>
    </row>
    <row r="29" spans="1:20" ht="21.75" customHeight="1" thickBot="1" x14ac:dyDescent="0.25">
      <c r="A29" s="13"/>
      <c r="B29" s="89" t="s">
        <v>364</v>
      </c>
      <c r="C29" s="89"/>
      <c r="D29" s="89"/>
      <c r="E29" s="89"/>
      <c r="F29" s="90"/>
      <c r="G29" s="34" t="s">
        <v>363</v>
      </c>
      <c r="H29" s="33" t="s">
        <v>333</v>
      </c>
      <c r="I29" s="32">
        <v>7</v>
      </c>
      <c r="J29" s="31">
        <v>1</v>
      </c>
      <c r="K29" s="30"/>
      <c r="L29" s="29">
        <v>137403</v>
      </c>
      <c r="M29" s="91"/>
      <c r="N29" s="91"/>
      <c r="O29" s="91"/>
      <c r="P29" s="91"/>
      <c r="Q29" s="92"/>
      <c r="R29" s="28">
        <v>39514</v>
      </c>
      <c r="S29" s="35">
        <f t="shared" si="0"/>
        <v>0.28757741825142102</v>
      </c>
      <c r="T29" s="20"/>
    </row>
    <row r="30" spans="1:20" ht="53.25" hidden="1" customHeight="1" thickBot="1" x14ac:dyDescent="0.25">
      <c r="A30" s="13"/>
      <c r="B30" s="89" t="s">
        <v>361</v>
      </c>
      <c r="C30" s="89"/>
      <c r="D30" s="89"/>
      <c r="E30" s="89"/>
      <c r="F30" s="90"/>
      <c r="G30" s="34" t="s">
        <v>360</v>
      </c>
      <c r="H30" s="33" t="s">
        <v>362</v>
      </c>
      <c r="I30" s="32">
        <v>10</v>
      </c>
      <c r="J30" s="31">
        <v>4</v>
      </c>
      <c r="K30" s="30"/>
      <c r="L30" s="29">
        <v>0</v>
      </c>
      <c r="M30" s="91"/>
      <c r="N30" s="91"/>
      <c r="O30" s="91"/>
      <c r="P30" s="91"/>
      <c r="Q30" s="92"/>
      <c r="R30" s="28">
        <v>0</v>
      </c>
      <c r="S30" s="35">
        <v>0</v>
      </c>
      <c r="T30" s="20"/>
    </row>
    <row r="31" spans="1:20" ht="53.25" customHeight="1" thickBot="1" x14ac:dyDescent="0.25">
      <c r="A31" s="13"/>
      <c r="B31" s="89" t="s">
        <v>361</v>
      </c>
      <c r="C31" s="89"/>
      <c r="D31" s="89"/>
      <c r="E31" s="89"/>
      <c r="F31" s="90"/>
      <c r="G31" s="34" t="s">
        <v>360</v>
      </c>
      <c r="H31" s="33" t="s">
        <v>362</v>
      </c>
      <c r="I31" s="32">
        <v>10</v>
      </c>
      <c r="J31" s="31">
        <v>4</v>
      </c>
      <c r="K31" s="30"/>
      <c r="L31" s="29">
        <v>454</v>
      </c>
      <c r="M31" s="91"/>
      <c r="N31" s="91"/>
      <c r="O31" s="91"/>
      <c r="P31" s="91"/>
      <c r="Q31" s="92"/>
      <c r="R31" s="28">
        <v>87.3</v>
      </c>
      <c r="S31" s="35">
        <f t="shared" si="0"/>
        <v>0.19229074889867842</v>
      </c>
      <c r="T31" s="20"/>
    </row>
    <row r="32" spans="1:20" ht="53.25" customHeight="1" thickBot="1" x14ac:dyDescent="0.25">
      <c r="A32" s="13"/>
      <c r="B32" s="89" t="s">
        <v>361</v>
      </c>
      <c r="C32" s="89"/>
      <c r="D32" s="89"/>
      <c r="E32" s="89"/>
      <c r="F32" s="90"/>
      <c r="G32" s="34" t="s">
        <v>360</v>
      </c>
      <c r="H32" s="33" t="s">
        <v>283</v>
      </c>
      <c r="I32" s="32">
        <v>10</v>
      </c>
      <c r="J32" s="31">
        <v>4</v>
      </c>
      <c r="K32" s="30"/>
      <c r="L32" s="29">
        <v>4595</v>
      </c>
      <c r="M32" s="91"/>
      <c r="N32" s="91"/>
      <c r="O32" s="91"/>
      <c r="P32" s="91"/>
      <c r="Q32" s="92"/>
      <c r="R32" s="28">
        <v>952.48</v>
      </c>
      <c r="S32" s="35">
        <f t="shared" si="0"/>
        <v>0.20728618063112078</v>
      </c>
      <c r="T32" s="20"/>
    </row>
    <row r="33" spans="1:20" ht="21.75" customHeight="1" thickBot="1" x14ac:dyDescent="0.25">
      <c r="A33" s="13"/>
      <c r="B33" s="89" t="s">
        <v>342</v>
      </c>
      <c r="C33" s="89"/>
      <c r="D33" s="89"/>
      <c r="E33" s="89"/>
      <c r="F33" s="90"/>
      <c r="G33" s="34" t="s">
        <v>359</v>
      </c>
      <c r="H33" s="33" t="s">
        <v>333</v>
      </c>
      <c r="I33" s="32">
        <v>7</v>
      </c>
      <c r="J33" s="31">
        <v>1</v>
      </c>
      <c r="K33" s="30"/>
      <c r="L33" s="29">
        <v>363</v>
      </c>
      <c r="M33" s="91"/>
      <c r="N33" s="91"/>
      <c r="O33" s="91"/>
      <c r="P33" s="91"/>
      <c r="Q33" s="92"/>
      <c r="R33" s="28">
        <v>0</v>
      </c>
      <c r="S33" s="35">
        <f t="shared" si="0"/>
        <v>0</v>
      </c>
      <c r="T33" s="20"/>
    </row>
    <row r="34" spans="1:20" ht="15" customHeight="1" thickBot="1" x14ac:dyDescent="0.25">
      <c r="A34" s="13"/>
      <c r="B34" s="89" t="s">
        <v>358</v>
      </c>
      <c r="C34" s="89"/>
      <c r="D34" s="89"/>
      <c r="E34" s="89"/>
      <c r="F34" s="90"/>
      <c r="G34" s="34" t="s">
        <v>357</v>
      </c>
      <c r="H34" s="33">
        <v>0</v>
      </c>
      <c r="I34" s="32">
        <v>0</v>
      </c>
      <c r="J34" s="31">
        <v>0</v>
      </c>
      <c r="K34" s="30"/>
      <c r="L34" s="29">
        <v>236774.473</v>
      </c>
      <c r="M34" s="91"/>
      <c r="N34" s="91"/>
      <c r="O34" s="91"/>
      <c r="P34" s="91"/>
      <c r="Q34" s="92"/>
      <c r="R34" s="28">
        <v>58161.15</v>
      </c>
      <c r="S34" s="35">
        <f t="shared" si="0"/>
        <v>0.2456394444176421</v>
      </c>
      <c r="T34" s="20"/>
    </row>
    <row r="35" spans="1:20" ht="21.75" hidden="1" customHeight="1" thickBot="1" x14ac:dyDescent="0.25">
      <c r="A35" s="13"/>
      <c r="B35" s="89" t="s">
        <v>249</v>
      </c>
      <c r="C35" s="89"/>
      <c r="D35" s="89"/>
      <c r="E35" s="89"/>
      <c r="F35" s="90"/>
      <c r="G35" s="34" t="s">
        <v>356</v>
      </c>
      <c r="H35" s="33" t="s">
        <v>235</v>
      </c>
      <c r="I35" s="32">
        <v>7</v>
      </c>
      <c r="J35" s="31">
        <v>2</v>
      </c>
      <c r="K35" s="30"/>
      <c r="L35" s="29">
        <v>0</v>
      </c>
      <c r="M35" s="91"/>
      <c r="N35" s="91"/>
      <c r="O35" s="91"/>
      <c r="P35" s="91"/>
      <c r="Q35" s="92"/>
      <c r="R35" s="28">
        <v>0</v>
      </c>
      <c r="S35" s="35">
        <v>0</v>
      </c>
      <c r="T35" s="20"/>
    </row>
    <row r="36" spans="1:20" ht="21.75" customHeight="1" thickBot="1" x14ac:dyDescent="0.25">
      <c r="A36" s="13"/>
      <c r="B36" s="89" t="s">
        <v>249</v>
      </c>
      <c r="C36" s="89"/>
      <c r="D36" s="89"/>
      <c r="E36" s="89"/>
      <c r="F36" s="90"/>
      <c r="G36" s="34" t="s">
        <v>356</v>
      </c>
      <c r="H36" s="33" t="s">
        <v>235</v>
      </c>
      <c r="I36" s="32">
        <v>7</v>
      </c>
      <c r="J36" s="31">
        <v>2</v>
      </c>
      <c r="K36" s="30"/>
      <c r="L36" s="29">
        <v>8467.4419999999991</v>
      </c>
      <c r="M36" s="91"/>
      <c r="N36" s="91"/>
      <c r="O36" s="91"/>
      <c r="P36" s="91"/>
      <c r="Q36" s="92"/>
      <c r="R36" s="28">
        <v>791.27</v>
      </c>
      <c r="S36" s="35">
        <f t="shared" si="0"/>
        <v>9.3448529083517792E-2</v>
      </c>
      <c r="T36" s="20"/>
    </row>
    <row r="37" spans="1:20" ht="74.25" hidden="1" customHeight="1" thickBot="1" x14ac:dyDescent="0.25">
      <c r="A37" s="13"/>
      <c r="B37" s="89" t="s">
        <v>247</v>
      </c>
      <c r="C37" s="89"/>
      <c r="D37" s="89"/>
      <c r="E37" s="89"/>
      <c r="F37" s="90"/>
      <c r="G37" s="34" t="s">
        <v>355</v>
      </c>
      <c r="H37" s="33" t="s">
        <v>235</v>
      </c>
      <c r="I37" s="32">
        <v>7</v>
      </c>
      <c r="J37" s="31">
        <v>2</v>
      </c>
      <c r="K37" s="30"/>
      <c r="L37" s="29">
        <v>0</v>
      </c>
      <c r="M37" s="91"/>
      <c r="N37" s="91"/>
      <c r="O37" s="91"/>
      <c r="P37" s="91"/>
      <c r="Q37" s="92"/>
      <c r="R37" s="28">
        <v>0</v>
      </c>
      <c r="S37" s="35">
        <v>0</v>
      </c>
      <c r="T37" s="20"/>
    </row>
    <row r="38" spans="1:20" ht="32.25" customHeight="1" thickBot="1" x14ac:dyDescent="0.25">
      <c r="A38" s="13"/>
      <c r="B38" s="89" t="s">
        <v>76</v>
      </c>
      <c r="C38" s="89"/>
      <c r="D38" s="89"/>
      <c r="E38" s="89"/>
      <c r="F38" s="90"/>
      <c r="G38" s="34" t="s">
        <v>354</v>
      </c>
      <c r="H38" s="33" t="s">
        <v>235</v>
      </c>
      <c r="I38" s="32">
        <v>7</v>
      </c>
      <c r="J38" s="31">
        <v>2</v>
      </c>
      <c r="K38" s="30"/>
      <c r="L38" s="29">
        <v>11896.431</v>
      </c>
      <c r="M38" s="91"/>
      <c r="N38" s="91"/>
      <c r="O38" s="91"/>
      <c r="P38" s="91"/>
      <c r="Q38" s="92"/>
      <c r="R38" s="28">
        <v>213.38</v>
      </c>
      <c r="S38" s="35">
        <f t="shared" si="0"/>
        <v>1.7936471871269625E-2</v>
      </c>
      <c r="T38" s="20"/>
    </row>
    <row r="39" spans="1:20" ht="21.75" hidden="1" customHeight="1" thickBot="1" x14ac:dyDescent="0.25">
      <c r="A39" s="13"/>
      <c r="B39" s="89" t="s">
        <v>353</v>
      </c>
      <c r="C39" s="89"/>
      <c r="D39" s="89"/>
      <c r="E39" s="89"/>
      <c r="F39" s="90"/>
      <c r="G39" s="34" t="s">
        <v>352</v>
      </c>
      <c r="H39" s="33" t="s">
        <v>235</v>
      </c>
      <c r="I39" s="32">
        <v>7</v>
      </c>
      <c r="J39" s="31">
        <v>2</v>
      </c>
      <c r="K39" s="30"/>
      <c r="L39" s="29">
        <v>0</v>
      </c>
      <c r="M39" s="91"/>
      <c r="N39" s="91"/>
      <c r="O39" s="91"/>
      <c r="P39" s="91"/>
      <c r="Q39" s="92"/>
      <c r="R39" s="28">
        <v>0</v>
      </c>
      <c r="S39" s="35">
        <v>0</v>
      </c>
      <c r="T39" s="20"/>
    </row>
    <row r="40" spans="1:20" ht="21.75" customHeight="1" thickBot="1" x14ac:dyDescent="0.25">
      <c r="A40" s="13"/>
      <c r="B40" s="89" t="s">
        <v>342</v>
      </c>
      <c r="C40" s="89"/>
      <c r="D40" s="89"/>
      <c r="E40" s="89"/>
      <c r="F40" s="90"/>
      <c r="G40" s="34" t="s">
        <v>351</v>
      </c>
      <c r="H40" s="33" t="s">
        <v>235</v>
      </c>
      <c r="I40" s="32">
        <v>7</v>
      </c>
      <c r="J40" s="31">
        <v>2</v>
      </c>
      <c r="K40" s="30"/>
      <c r="L40" s="29">
        <v>202570.6</v>
      </c>
      <c r="M40" s="91"/>
      <c r="N40" s="91"/>
      <c r="O40" s="91"/>
      <c r="P40" s="91"/>
      <c r="Q40" s="92"/>
      <c r="R40" s="28">
        <v>53761.2</v>
      </c>
      <c r="S40" s="35">
        <f t="shared" si="0"/>
        <v>0.26539487961234254</v>
      </c>
      <c r="T40" s="20"/>
    </row>
    <row r="41" spans="1:20" ht="42.75" hidden="1" customHeight="1" thickBot="1" x14ac:dyDescent="0.25">
      <c r="A41" s="13"/>
      <c r="B41" s="89" t="s">
        <v>350</v>
      </c>
      <c r="C41" s="89"/>
      <c r="D41" s="89"/>
      <c r="E41" s="89"/>
      <c r="F41" s="90"/>
      <c r="G41" s="34" t="s">
        <v>349</v>
      </c>
      <c r="H41" s="33" t="s">
        <v>313</v>
      </c>
      <c r="I41" s="32">
        <v>7</v>
      </c>
      <c r="J41" s="31">
        <v>2</v>
      </c>
      <c r="K41" s="30"/>
      <c r="L41" s="29">
        <v>0</v>
      </c>
      <c r="M41" s="91"/>
      <c r="N41" s="91"/>
      <c r="O41" s="91"/>
      <c r="P41" s="91"/>
      <c r="Q41" s="92"/>
      <c r="R41" s="28">
        <v>0</v>
      </c>
      <c r="S41" s="35">
        <v>0</v>
      </c>
      <c r="T41" s="20"/>
    </row>
    <row r="42" spans="1:20" ht="42.75" customHeight="1" thickBot="1" x14ac:dyDescent="0.25">
      <c r="A42" s="13"/>
      <c r="B42" s="89" t="s">
        <v>350</v>
      </c>
      <c r="C42" s="89"/>
      <c r="D42" s="89"/>
      <c r="E42" s="89"/>
      <c r="F42" s="90"/>
      <c r="G42" s="34" t="s">
        <v>349</v>
      </c>
      <c r="H42" s="33" t="s">
        <v>313</v>
      </c>
      <c r="I42" s="32">
        <v>7</v>
      </c>
      <c r="J42" s="31">
        <v>2</v>
      </c>
      <c r="K42" s="30"/>
      <c r="L42" s="29">
        <v>12889.8</v>
      </c>
      <c r="M42" s="91"/>
      <c r="N42" s="91"/>
      <c r="O42" s="91"/>
      <c r="P42" s="91"/>
      <c r="Q42" s="92"/>
      <c r="R42" s="28">
        <v>3110.16</v>
      </c>
      <c r="S42" s="35">
        <f t="shared" si="0"/>
        <v>0.24128846064329937</v>
      </c>
      <c r="T42" s="20"/>
    </row>
    <row r="43" spans="1:20" ht="42.75" hidden="1" customHeight="1" thickBot="1" x14ac:dyDescent="0.25">
      <c r="A43" s="13"/>
      <c r="B43" s="89" t="s">
        <v>348</v>
      </c>
      <c r="C43" s="89"/>
      <c r="D43" s="89"/>
      <c r="E43" s="89"/>
      <c r="F43" s="90"/>
      <c r="G43" s="34" t="s">
        <v>347</v>
      </c>
      <c r="H43" s="33" t="s">
        <v>313</v>
      </c>
      <c r="I43" s="32">
        <v>7</v>
      </c>
      <c r="J43" s="31">
        <v>2</v>
      </c>
      <c r="K43" s="30"/>
      <c r="L43" s="29">
        <v>0</v>
      </c>
      <c r="M43" s="91"/>
      <c r="N43" s="91"/>
      <c r="O43" s="91"/>
      <c r="P43" s="91"/>
      <c r="Q43" s="92"/>
      <c r="R43" s="28">
        <v>0</v>
      </c>
      <c r="S43" s="35">
        <v>0</v>
      </c>
      <c r="T43" s="20"/>
    </row>
    <row r="44" spans="1:20" ht="42.75" customHeight="1" thickBot="1" x14ac:dyDescent="0.25">
      <c r="A44" s="13"/>
      <c r="B44" s="89" t="s">
        <v>348</v>
      </c>
      <c r="C44" s="89"/>
      <c r="D44" s="89"/>
      <c r="E44" s="89"/>
      <c r="F44" s="90"/>
      <c r="G44" s="34" t="s">
        <v>347</v>
      </c>
      <c r="H44" s="33" t="s">
        <v>313</v>
      </c>
      <c r="I44" s="32">
        <v>7</v>
      </c>
      <c r="J44" s="31">
        <v>2</v>
      </c>
      <c r="K44" s="30"/>
      <c r="L44" s="29">
        <v>950.2</v>
      </c>
      <c r="M44" s="91"/>
      <c r="N44" s="91"/>
      <c r="O44" s="91"/>
      <c r="P44" s="91"/>
      <c r="Q44" s="92"/>
      <c r="R44" s="28">
        <v>285.14</v>
      </c>
      <c r="S44" s="35">
        <f t="shared" si="0"/>
        <v>0.30008419280151544</v>
      </c>
      <c r="T44" s="20"/>
    </row>
    <row r="45" spans="1:20" ht="21.75" customHeight="1" thickBot="1" x14ac:dyDescent="0.25">
      <c r="A45" s="13"/>
      <c r="B45" s="89" t="s">
        <v>346</v>
      </c>
      <c r="C45" s="89"/>
      <c r="D45" s="89"/>
      <c r="E45" s="89"/>
      <c r="F45" s="90"/>
      <c r="G45" s="34" t="s">
        <v>345</v>
      </c>
      <c r="H45" s="33">
        <v>0</v>
      </c>
      <c r="I45" s="32">
        <v>0</v>
      </c>
      <c r="J45" s="31">
        <v>0</v>
      </c>
      <c r="K45" s="30"/>
      <c r="L45" s="29">
        <v>15485.799000000001</v>
      </c>
      <c r="M45" s="91"/>
      <c r="N45" s="91"/>
      <c r="O45" s="91"/>
      <c r="P45" s="91"/>
      <c r="Q45" s="92"/>
      <c r="R45" s="28">
        <v>4759.37</v>
      </c>
      <c r="S45" s="35">
        <f t="shared" si="0"/>
        <v>0.30733770985920711</v>
      </c>
      <c r="T45" s="20"/>
    </row>
    <row r="46" spans="1:20" ht="21.75" hidden="1" customHeight="1" thickBot="1" x14ac:dyDescent="0.25">
      <c r="A46" s="13"/>
      <c r="B46" s="89" t="s">
        <v>249</v>
      </c>
      <c r="C46" s="89"/>
      <c r="D46" s="89"/>
      <c r="E46" s="89"/>
      <c r="F46" s="90"/>
      <c r="G46" s="34" t="s">
        <v>344</v>
      </c>
      <c r="H46" s="33" t="s">
        <v>235</v>
      </c>
      <c r="I46" s="32">
        <v>7</v>
      </c>
      <c r="J46" s="31">
        <v>3</v>
      </c>
      <c r="K46" s="30"/>
      <c r="L46" s="29">
        <v>0</v>
      </c>
      <c r="M46" s="91"/>
      <c r="N46" s="91"/>
      <c r="O46" s="91"/>
      <c r="P46" s="91"/>
      <c r="Q46" s="92"/>
      <c r="R46" s="28">
        <v>0</v>
      </c>
      <c r="S46" s="35">
        <v>0</v>
      </c>
      <c r="T46" s="20"/>
    </row>
    <row r="47" spans="1:20" ht="21.75" customHeight="1" thickBot="1" x14ac:dyDescent="0.25">
      <c r="A47" s="13"/>
      <c r="B47" s="89" t="s">
        <v>249</v>
      </c>
      <c r="C47" s="89"/>
      <c r="D47" s="89"/>
      <c r="E47" s="89"/>
      <c r="F47" s="90"/>
      <c r="G47" s="34" t="s">
        <v>344</v>
      </c>
      <c r="H47" s="33" t="s">
        <v>235</v>
      </c>
      <c r="I47" s="32">
        <v>7</v>
      </c>
      <c r="J47" s="31">
        <v>3</v>
      </c>
      <c r="K47" s="30"/>
      <c r="L47" s="29">
        <v>15059.477999999999</v>
      </c>
      <c r="M47" s="91"/>
      <c r="N47" s="91"/>
      <c r="O47" s="91"/>
      <c r="P47" s="91"/>
      <c r="Q47" s="92"/>
      <c r="R47" s="28">
        <v>4757.3999999999996</v>
      </c>
      <c r="S47" s="35">
        <f t="shared" si="0"/>
        <v>0.3159073641197922</v>
      </c>
      <c r="T47" s="20"/>
    </row>
    <row r="48" spans="1:20" ht="74.25" hidden="1" customHeight="1" thickBot="1" x14ac:dyDescent="0.25">
      <c r="A48" s="13"/>
      <c r="B48" s="89" t="s">
        <v>247</v>
      </c>
      <c r="C48" s="89"/>
      <c r="D48" s="89"/>
      <c r="E48" s="89"/>
      <c r="F48" s="90"/>
      <c r="G48" s="34" t="s">
        <v>343</v>
      </c>
      <c r="H48" s="33" t="s">
        <v>235</v>
      </c>
      <c r="I48" s="32">
        <v>7</v>
      </c>
      <c r="J48" s="31">
        <v>3</v>
      </c>
      <c r="K48" s="30"/>
      <c r="L48" s="29">
        <v>0</v>
      </c>
      <c r="M48" s="91"/>
      <c r="N48" s="91"/>
      <c r="O48" s="91"/>
      <c r="P48" s="91"/>
      <c r="Q48" s="92"/>
      <c r="R48" s="28">
        <v>0</v>
      </c>
      <c r="S48" s="35">
        <v>0</v>
      </c>
      <c r="T48" s="20"/>
    </row>
    <row r="49" spans="1:20" ht="21.75" customHeight="1" thickBot="1" x14ac:dyDescent="0.25">
      <c r="A49" s="13"/>
      <c r="B49" s="89" t="s">
        <v>342</v>
      </c>
      <c r="C49" s="89"/>
      <c r="D49" s="89"/>
      <c r="E49" s="89"/>
      <c r="F49" s="90"/>
      <c r="G49" s="34" t="s">
        <v>341</v>
      </c>
      <c r="H49" s="33" t="s">
        <v>235</v>
      </c>
      <c r="I49" s="32">
        <v>7</v>
      </c>
      <c r="J49" s="31">
        <v>3</v>
      </c>
      <c r="K49" s="30"/>
      <c r="L49" s="29">
        <v>426.32100000000003</v>
      </c>
      <c r="M49" s="91"/>
      <c r="N49" s="91"/>
      <c r="O49" s="91"/>
      <c r="P49" s="91"/>
      <c r="Q49" s="92"/>
      <c r="R49" s="28">
        <v>1.97</v>
      </c>
      <c r="S49" s="35">
        <f t="shared" si="0"/>
        <v>4.6209311762732772E-3</v>
      </c>
      <c r="T49" s="20"/>
    </row>
    <row r="50" spans="1:20" ht="15" customHeight="1" thickBot="1" x14ac:dyDescent="0.25">
      <c r="A50" s="13"/>
      <c r="B50" s="89" t="s">
        <v>340</v>
      </c>
      <c r="C50" s="89"/>
      <c r="D50" s="89"/>
      <c r="E50" s="89"/>
      <c r="F50" s="90"/>
      <c r="G50" s="34" t="s">
        <v>339</v>
      </c>
      <c r="H50" s="33">
        <v>0</v>
      </c>
      <c r="I50" s="32">
        <v>0</v>
      </c>
      <c r="J50" s="31">
        <v>0</v>
      </c>
      <c r="K50" s="30"/>
      <c r="L50" s="29">
        <v>8057.8419999999996</v>
      </c>
      <c r="M50" s="91"/>
      <c r="N50" s="91"/>
      <c r="O50" s="91"/>
      <c r="P50" s="91"/>
      <c r="Q50" s="92"/>
      <c r="R50" s="28">
        <v>0</v>
      </c>
      <c r="S50" s="35">
        <f t="shared" si="0"/>
        <v>0</v>
      </c>
      <c r="T50" s="20"/>
    </row>
    <row r="51" spans="1:20" ht="21.75" customHeight="1" thickBot="1" x14ac:dyDescent="0.25">
      <c r="A51" s="13"/>
      <c r="B51" s="89" t="s">
        <v>338</v>
      </c>
      <c r="C51" s="89"/>
      <c r="D51" s="89"/>
      <c r="E51" s="89"/>
      <c r="F51" s="90"/>
      <c r="G51" s="34" t="s">
        <v>337</v>
      </c>
      <c r="H51" s="33" t="s">
        <v>313</v>
      </c>
      <c r="I51" s="32">
        <v>7</v>
      </c>
      <c r="J51" s="31">
        <v>7</v>
      </c>
      <c r="K51" s="30"/>
      <c r="L51" s="29">
        <v>8057.8419999999996</v>
      </c>
      <c r="M51" s="91"/>
      <c r="N51" s="91"/>
      <c r="O51" s="91"/>
      <c r="P51" s="91"/>
      <c r="Q51" s="92"/>
      <c r="R51" s="28">
        <v>0</v>
      </c>
      <c r="S51" s="35">
        <f t="shared" si="0"/>
        <v>0</v>
      </c>
      <c r="T51" s="20"/>
    </row>
    <row r="52" spans="1:20" ht="21.75" customHeight="1" thickBot="1" x14ac:dyDescent="0.25">
      <c r="A52" s="13"/>
      <c r="B52" s="89" t="s">
        <v>336</v>
      </c>
      <c r="C52" s="89"/>
      <c r="D52" s="89"/>
      <c r="E52" s="89"/>
      <c r="F52" s="90"/>
      <c r="G52" s="34" t="s">
        <v>335</v>
      </c>
      <c r="H52" s="33">
        <v>0</v>
      </c>
      <c r="I52" s="32">
        <v>0</v>
      </c>
      <c r="J52" s="31">
        <v>0</v>
      </c>
      <c r="K52" s="30"/>
      <c r="L52" s="29">
        <v>1335</v>
      </c>
      <c r="M52" s="91"/>
      <c r="N52" s="91"/>
      <c r="O52" s="91"/>
      <c r="P52" s="91"/>
      <c r="Q52" s="92"/>
      <c r="R52" s="28">
        <v>567.5</v>
      </c>
      <c r="S52" s="35">
        <f t="shared" si="0"/>
        <v>0.42509363295880148</v>
      </c>
      <c r="T52" s="20"/>
    </row>
    <row r="53" spans="1:20" ht="21.75" customHeight="1" thickBot="1" x14ac:dyDescent="0.25">
      <c r="A53" s="13"/>
      <c r="B53" s="89" t="s">
        <v>241</v>
      </c>
      <c r="C53" s="89"/>
      <c r="D53" s="89"/>
      <c r="E53" s="89"/>
      <c r="F53" s="90"/>
      <c r="G53" s="34" t="s">
        <v>334</v>
      </c>
      <c r="H53" s="33" t="s">
        <v>333</v>
      </c>
      <c r="I53" s="32">
        <v>7</v>
      </c>
      <c r="J53" s="31">
        <v>1</v>
      </c>
      <c r="K53" s="30"/>
      <c r="L53" s="29">
        <v>200</v>
      </c>
      <c r="M53" s="91"/>
      <c r="N53" s="91"/>
      <c r="O53" s="91"/>
      <c r="P53" s="91"/>
      <c r="Q53" s="92"/>
      <c r="R53" s="28">
        <v>0</v>
      </c>
      <c r="S53" s="35">
        <f t="shared" si="0"/>
        <v>0</v>
      </c>
      <c r="T53" s="20"/>
    </row>
    <row r="54" spans="1:20" ht="32.25" hidden="1" customHeight="1" thickBot="1" x14ac:dyDescent="0.25">
      <c r="A54" s="13"/>
      <c r="B54" s="89" t="s">
        <v>332</v>
      </c>
      <c r="C54" s="89"/>
      <c r="D54" s="89"/>
      <c r="E54" s="89"/>
      <c r="F54" s="90"/>
      <c r="G54" s="34" t="s">
        <v>331</v>
      </c>
      <c r="H54" s="33" t="s">
        <v>235</v>
      </c>
      <c r="I54" s="32">
        <v>7</v>
      </c>
      <c r="J54" s="31">
        <v>2</v>
      </c>
      <c r="K54" s="30"/>
      <c r="L54" s="29">
        <v>0</v>
      </c>
      <c r="M54" s="91"/>
      <c r="N54" s="91"/>
      <c r="O54" s="91"/>
      <c r="P54" s="91"/>
      <c r="Q54" s="92"/>
      <c r="R54" s="28">
        <v>0</v>
      </c>
      <c r="S54" s="35">
        <v>0</v>
      </c>
      <c r="T54" s="20"/>
    </row>
    <row r="55" spans="1:20" ht="32.25" customHeight="1" thickBot="1" x14ac:dyDescent="0.25">
      <c r="A55" s="13"/>
      <c r="B55" s="89" t="s">
        <v>332</v>
      </c>
      <c r="C55" s="89"/>
      <c r="D55" s="89"/>
      <c r="E55" s="89"/>
      <c r="F55" s="90"/>
      <c r="G55" s="34" t="s">
        <v>331</v>
      </c>
      <c r="H55" s="33" t="s">
        <v>235</v>
      </c>
      <c r="I55" s="32">
        <v>7</v>
      </c>
      <c r="J55" s="31">
        <v>2</v>
      </c>
      <c r="K55" s="30"/>
      <c r="L55" s="29">
        <v>1135</v>
      </c>
      <c r="M55" s="91"/>
      <c r="N55" s="91"/>
      <c r="O55" s="91"/>
      <c r="P55" s="91"/>
      <c r="Q55" s="92"/>
      <c r="R55" s="28">
        <v>567.5</v>
      </c>
      <c r="S55" s="35">
        <f t="shared" si="0"/>
        <v>0.5</v>
      </c>
      <c r="T55" s="20"/>
    </row>
    <row r="56" spans="1:20" ht="21.75" customHeight="1" thickBot="1" x14ac:dyDescent="0.25">
      <c r="A56" s="13"/>
      <c r="B56" s="89" t="s">
        <v>330</v>
      </c>
      <c r="C56" s="89"/>
      <c r="D56" s="89"/>
      <c r="E56" s="89"/>
      <c r="F56" s="90"/>
      <c r="G56" s="34" t="s">
        <v>329</v>
      </c>
      <c r="H56" s="33">
        <v>0</v>
      </c>
      <c r="I56" s="32">
        <v>0</v>
      </c>
      <c r="J56" s="31">
        <v>0</v>
      </c>
      <c r="K56" s="30"/>
      <c r="L56" s="29">
        <v>30</v>
      </c>
      <c r="M56" s="91"/>
      <c r="N56" s="91"/>
      <c r="O56" s="91"/>
      <c r="P56" s="91"/>
      <c r="Q56" s="92"/>
      <c r="R56" s="28">
        <v>0</v>
      </c>
      <c r="S56" s="35">
        <f t="shared" si="0"/>
        <v>0</v>
      </c>
      <c r="T56" s="20"/>
    </row>
    <row r="57" spans="1:20" ht="21.75" customHeight="1" thickBot="1" x14ac:dyDescent="0.25">
      <c r="A57" s="13"/>
      <c r="B57" s="89" t="s">
        <v>241</v>
      </c>
      <c r="C57" s="89"/>
      <c r="D57" s="89"/>
      <c r="E57" s="89"/>
      <c r="F57" s="90"/>
      <c r="G57" s="34" t="s">
        <v>328</v>
      </c>
      <c r="H57" s="33" t="s">
        <v>235</v>
      </c>
      <c r="I57" s="32">
        <v>7</v>
      </c>
      <c r="J57" s="31">
        <v>2</v>
      </c>
      <c r="K57" s="30"/>
      <c r="L57" s="29">
        <v>30</v>
      </c>
      <c r="M57" s="91"/>
      <c r="N57" s="91"/>
      <c r="O57" s="91"/>
      <c r="P57" s="91"/>
      <c r="Q57" s="92"/>
      <c r="R57" s="28">
        <v>0</v>
      </c>
      <c r="S57" s="35">
        <f t="shared" si="0"/>
        <v>0</v>
      </c>
      <c r="T57" s="20"/>
    </row>
    <row r="58" spans="1:20" ht="15" customHeight="1" thickBot="1" x14ac:dyDescent="0.25">
      <c r="A58" s="13"/>
      <c r="B58" s="89" t="s">
        <v>327</v>
      </c>
      <c r="C58" s="89"/>
      <c r="D58" s="89"/>
      <c r="E58" s="89"/>
      <c r="F58" s="90"/>
      <c r="G58" s="34" t="s">
        <v>326</v>
      </c>
      <c r="H58" s="33">
        <v>0</v>
      </c>
      <c r="I58" s="32">
        <v>0</v>
      </c>
      <c r="J58" s="31">
        <v>0</v>
      </c>
      <c r="K58" s="30"/>
      <c r="L58" s="29">
        <v>9426</v>
      </c>
      <c r="M58" s="91"/>
      <c r="N58" s="91"/>
      <c r="O58" s="91"/>
      <c r="P58" s="91"/>
      <c r="Q58" s="92"/>
      <c r="R58" s="28">
        <v>3186.27</v>
      </c>
      <c r="S58" s="35">
        <f t="shared" si="0"/>
        <v>0.33802991725015913</v>
      </c>
      <c r="T58" s="20"/>
    </row>
    <row r="59" spans="1:20" ht="42.75" hidden="1" customHeight="1" thickBot="1" x14ac:dyDescent="0.25">
      <c r="A59" s="13"/>
      <c r="B59" s="89" t="s">
        <v>325</v>
      </c>
      <c r="C59" s="89"/>
      <c r="D59" s="89"/>
      <c r="E59" s="89"/>
      <c r="F59" s="90"/>
      <c r="G59" s="34" t="s">
        <v>324</v>
      </c>
      <c r="H59" s="33" t="s">
        <v>313</v>
      </c>
      <c r="I59" s="32">
        <v>7</v>
      </c>
      <c r="J59" s="31">
        <v>2</v>
      </c>
      <c r="K59" s="30"/>
      <c r="L59" s="29">
        <v>0</v>
      </c>
      <c r="M59" s="91"/>
      <c r="N59" s="91"/>
      <c r="O59" s="91"/>
      <c r="P59" s="91"/>
      <c r="Q59" s="92"/>
      <c r="R59" s="28">
        <v>0</v>
      </c>
      <c r="S59" s="35">
        <v>0</v>
      </c>
      <c r="T59" s="20"/>
    </row>
    <row r="60" spans="1:20" ht="42.75" customHeight="1" thickBot="1" x14ac:dyDescent="0.25">
      <c r="A60" s="13"/>
      <c r="B60" s="89" t="s">
        <v>325</v>
      </c>
      <c r="C60" s="89"/>
      <c r="D60" s="89"/>
      <c r="E60" s="89"/>
      <c r="F60" s="90"/>
      <c r="G60" s="34" t="s">
        <v>324</v>
      </c>
      <c r="H60" s="33" t="s">
        <v>313</v>
      </c>
      <c r="I60" s="32">
        <v>7</v>
      </c>
      <c r="J60" s="31">
        <v>2</v>
      </c>
      <c r="K60" s="30"/>
      <c r="L60" s="29">
        <v>1453</v>
      </c>
      <c r="M60" s="91"/>
      <c r="N60" s="91"/>
      <c r="O60" s="91"/>
      <c r="P60" s="91"/>
      <c r="Q60" s="92"/>
      <c r="R60" s="28">
        <v>424.94</v>
      </c>
      <c r="S60" s="35">
        <f t="shared" si="0"/>
        <v>0.29245698554714383</v>
      </c>
      <c r="T60" s="20"/>
    </row>
    <row r="61" spans="1:20" ht="42.75" hidden="1" customHeight="1" thickBot="1" x14ac:dyDescent="0.25">
      <c r="A61" s="13"/>
      <c r="B61" s="89" t="s">
        <v>323</v>
      </c>
      <c r="C61" s="89"/>
      <c r="D61" s="89"/>
      <c r="E61" s="89"/>
      <c r="F61" s="90"/>
      <c r="G61" s="34" t="s">
        <v>322</v>
      </c>
      <c r="H61" s="33" t="s">
        <v>313</v>
      </c>
      <c r="I61" s="32">
        <v>7</v>
      </c>
      <c r="J61" s="31">
        <v>2</v>
      </c>
      <c r="K61" s="30"/>
      <c r="L61" s="29">
        <v>0</v>
      </c>
      <c r="M61" s="91"/>
      <c r="N61" s="91"/>
      <c r="O61" s="91"/>
      <c r="P61" s="91"/>
      <c r="Q61" s="92"/>
      <c r="R61" s="28">
        <v>0</v>
      </c>
      <c r="S61" s="35">
        <v>0</v>
      </c>
      <c r="T61" s="20"/>
    </row>
    <row r="62" spans="1:20" ht="42.75" customHeight="1" thickBot="1" x14ac:dyDescent="0.25">
      <c r="A62" s="13"/>
      <c r="B62" s="89" t="s">
        <v>323</v>
      </c>
      <c r="C62" s="89"/>
      <c r="D62" s="89"/>
      <c r="E62" s="89"/>
      <c r="F62" s="90"/>
      <c r="G62" s="34" t="s">
        <v>322</v>
      </c>
      <c r="H62" s="33" t="s">
        <v>313</v>
      </c>
      <c r="I62" s="32">
        <v>7</v>
      </c>
      <c r="J62" s="31">
        <v>2</v>
      </c>
      <c r="K62" s="30"/>
      <c r="L62" s="29">
        <v>7973</v>
      </c>
      <c r="M62" s="91"/>
      <c r="N62" s="91"/>
      <c r="O62" s="91"/>
      <c r="P62" s="91"/>
      <c r="Q62" s="92"/>
      <c r="R62" s="28">
        <v>2761.33</v>
      </c>
      <c r="S62" s="35">
        <f t="shared" si="0"/>
        <v>0.34633513106735231</v>
      </c>
      <c r="T62" s="20"/>
    </row>
    <row r="63" spans="1:20" ht="15" customHeight="1" thickBot="1" x14ac:dyDescent="0.25">
      <c r="A63" s="13"/>
      <c r="B63" s="89" t="s">
        <v>321</v>
      </c>
      <c r="C63" s="89"/>
      <c r="D63" s="89"/>
      <c r="E63" s="89"/>
      <c r="F63" s="90"/>
      <c r="G63" s="34" t="s">
        <v>320</v>
      </c>
      <c r="H63" s="33">
        <v>0</v>
      </c>
      <c r="I63" s="32">
        <v>0</v>
      </c>
      <c r="J63" s="31">
        <v>0</v>
      </c>
      <c r="K63" s="30"/>
      <c r="L63" s="29">
        <v>1904</v>
      </c>
      <c r="M63" s="91"/>
      <c r="N63" s="91"/>
      <c r="O63" s="91"/>
      <c r="P63" s="91"/>
      <c r="Q63" s="92"/>
      <c r="R63" s="28">
        <v>42.49</v>
      </c>
      <c r="S63" s="35">
        <f t="shared" si="0"/>
        <v>2.2316176470588235E-2</v>
      </c>
      <c r="T63" s="20"/>
    </row>
    <row r="64" spans="1:20" ht="21.75" hidden="1" customHeight="1" thickBot="1" x14ac:dyDescent="0.25">
      <c r="A64" s="13"/>
      <c r="B64" s="89" t="s">
        <v>241</v>
      </c>
      <c r="C64" s="89"/>
      <c r="D64" s="89"/>
      <c r="E64" s="89"/>
      <c r="F64" s="90"/>
      <c r="G64" s="34" t="s">
        <v>319</v>
      </c>
      <c r="H64" s="33" t="s">
        <v>235</v>
      </c>
      <c r="I64" s="32">
        <v>7</v>
      </c>
      <c r="J64" s="31">
        <v>2</v>
      </c>
      <c r="K64" s="30"/>
      <c r="L64" s="29">
        <v>0</v>
      </c>
      <c r="M64" s="91"/>
      <c r="N64" s="91"/>
      <c r="O64" s="91"/>
      <c r="P64" s="91"/>
      <c r="Q64" s="92"/>
      <c r="R64" s="28">
        <v>0</v>
      </c>
      <c r="S64" s="35">
        <v>0</v>
      </c>
      <c r="T64" s="20"/>
    </row>
    <row r="65" spans="1:20" ht="21.75" customHeight="1" thickBot="1" x14ac:dyDescent="0.25">
      <c r="A65" s="13"/>
      <c r="B65" s="89" t="s">
        <v>318</v>
      </c>
      <c r="C65" s="89"/>
      <c r="D65" s="89"/>
      <c r="E65" s="89"/>
      <c r="F65" s="90"/>
      <c r="G65" s="34" t="s">
        <v>317</v>
      </c>
      <c r="H65" s="33" t="s">
        <v>235</v>
      </c>
      <c r="I65" s="32">
        <v>7</v>
      </c>
      <c r="J65" s="31">
        <v>2</v>
      </c>
      <c r="K65" s="30"/>
      <c r="L65" s="29">
        <v>1904</v>
      </c>
      <c r="M65" s="91"/>
      <c r="N65" s="91"/>
      <c r="O65" s="91"/>
      <c r="P65" s="91"/>
      <c r="Q65" s="92"/>
      <c r="R65" s="28">
        <v>42.49</v>
      </c>
      <c r="S65" s="35">
        <f t="shared" si="0"/>
        <v>2.2316176470588235E-2</v>
      </c>
      <c r="T65" s="20"/>
    </row>
    <row r="66" spans="1:20" ht="53.25" hidden="1" customHeight="1" thickBot="1" x14ac:dyDescent="0.25">
      <c r="A66" s="13"/>
      <c r="B66" s="89" t="s">
        <v>315</v>
      </c>
      <c r="C66" s="89"/>
      <c r="D66" s="89"/>
      <c r="E66" s="89"/>
      <c r="F66" s="90"/>
      <c r="G66" s="34" t="s">
        <v>316</v>
      </c>
      <c r="H66" s="33">
        <v>0</v>
      </c>
      <c r="I66" s="32">
        <v>0</v>
      </c>
      <c r="J66" s="31">
        <v>0</v>
      </c>
      <c r="K66" s="30"/>
      <c r="L66" s="29">
        <v>0</v>
      </c>
      <c r="M66" s="91"/>
      <c r="N66" s="91"/>
      <c r="O66" s="91"/>
      <c r="P66" s="91"/>
      <c r="Q66" s="92"/>
      <c r="R66" s="28">
        <v>0</v>
      </c>
      <c r="S66" s="35" t="e">
        <f t="shared" si="0"/>
        <v>#DIV/0!</v>
      </c>
      <c r="T66" s="20"/>
    </row>
    <row r="67" spans="1:20" ht="53.25" hidden="1" customHeight="1" thickBot="1" x14ac:dyDescent="0.25">
      <c r="A67" s="13"/>
      <c r="B67" s="89" t="s">
        <v>315</v>
      </c>
      <c r="C67" s="89"/>
      <c r="D67" s="89"/>
      <c r="E67" s="89"/>
      <c r="F67" s="90"/>
      <c r="G67" s="34" t="s">
        <v>314</v>
      </c>
      <c r="H67" s="33" t="s">
        <v>313</v>
      </c>
      <c r="I67" s="32">
        <v>7</v>
      </c>
      <c r="J67" s="31">
        <v>2</v>
      </c>
      <c r="K67" s="30"/>
      <c r="L67" s="29">
        <v>0</v>
      </c>
      <c r="M67" s="91"/>
      <c r="N67" s="91"/>
      <c r="O67" s="91"/>
      <c r="P67" s="91"/>
      <c r="Q67" s="92"/>
      <c r="R67" s="28">
        <v>0</v>
      </c>
      <c r="S67" s="35" t="e">
        <f t="shared" si="0"/>
        <v>#DIV/0!</v>
      </c>
      <c r="T67" s="20"/>
    </row>
    <row r="68" spans="1:20" ht="32.25" customHeight="1" thickBot="1" x14ac:dyDescent="0.25">
      <c r="A68" s="13"/>
      <c r="B68" s="97" t="s">
        <v>312</v>
      </c>
      <c r="C68" s="97"/>
      <c r="D68" s="97"/>
      <c r="E68" s="97"/>
      <c r="F68" s="98"/>
      <c r="G68" s="34" t="s">
        <v>311</v>
      </c>
      <c r="H68" s="33">
        <v>0</v>
      </c>
      <c r="I68" s="32">
        <v>0</v>
      </c>
      <c r="J68" s="31">
        <v>0</v>
      </c>
      <c r="K68" s="30"/>
      <c r="L68" s="29">
        <v>80</v>
      </c>
      <c r="M68" s="91"/>
      <c r="N68" s="91"/>
      <c r="O68" s="91"/>
      <c r="P68" s="91"/>
      <c r="Q68" s="92"/>
      <c r="R68" s="28">
        <v>0</v>
      </c>
      <c r="S68" s="35">
        <f t="shared" si="0"/>
        <v>0</v>
      </c>
      <c r="T68" s="20"/>
    </row>
    <row r="69" spans="1:20" ht="21.75" customHeight="1" thickBot="1" x14ac:dyDescent="0.25">
      <c r="A69" s="13"/>
      <c r="B69" s="89" t="s">
        <v>310</v>
      </c>
      <c r="C69" s="89"/>
      <c r="D69" s="89"/>
      <c r="E69" s="89"/>
      <c r="F69" s="90"/>
      <c r="G69" s="34" t="s">
        <v>309</v>
      </c>
      <c r="H69" s="33">
        <v>0</v>
      </c>
      <c r="I69" s="32">
        <v>0</v>
      </c>
      <c r="J69" s="31">
        <v>0</v>
      </c>
      <c r="K69" s="30"/>
      <c r="L69" s="29">
        <v>53</v>
      </c>
      <c r="M69" s="91"/>
      <c r="N69" s="91"/>
      <c r="O69" s="91"/>
      <c r="P69" s="91"/>
      <c r="Q69" s="92"/>
      <c r="R69" s="28">
        <v>0</v>
      </c>
      <c r="S69" s="35">
        <f t="shared" si="0"/>
        <v>0</v>
      </c>
      <c r="T69" s="20"/>
    </row>
    <row r="70" spans="1:20" ht="21.75" customHeight="1" thickBot="1" x14ac:dyDescent="0.25">
      <c r="A70" s="13"/>
      <c r="B70" s="89" t="s">
        <v>241</v>
      </c>
      <c r="C70" s="89"/>
      <c r="D70" s="89"/>
      <c r="E70" s="89"/>
      <c r="F70" s="90"/>
      <c r="G70" s="34" t="s">
        <v>308</v>
      </c>
      <c r="H70" s="33" t="s">
        <v>235</v>
      </c>
      <c r="I70" s="32">
        <v>7</v>
      </c>
      <c r="J70" s="31">
        <v>2</v>
      </c>
      <c r="K70" s="30"/>
      <c r="L70" s="29">
        <v>53</v>
      </c>
      <c r="M70" s="91"/>
      <c r="N70" s="91"/>
      <c r="O70" s="91"/>
      <c r="P70" s="91"/>
      <c r="Q70" s="92"/>
      <c r="R70" s="28">
        <v>0</v>
      </c>
      <c r="S70" s="35">
        <f t="shared" si="0"/>
        <v>0</v>
      </c>
      <c r="T70" s="20"/>
    </row>
    <row r="71" spans="1:20" ht="15" customHeight="1" thickBot="1" x14ac:dyDescent="0.25">
      <c r="A71" s="13"/>
      <c r="B71" s="89" t="s">
        <v>307</v>
      </c>
      <c r="C71" s="89"/>
      <c r="D71" s="89"/>
      <c r="E71" s="89"/>
      <c r="F71" s="90"/>
      <c r="G71" s="34" t="s">
        <v>306</v>
      </c>
      <c r="H71" s="33">
        <v>0</v>
      </c>
      <c r="I71" s="32">
        <v>0</v>
      </c>
      <c r="J71" s="31">
        <v>0</v>
      </c>
      <c r="K71" s="30"/>
      <c r="L71" s="29">
        <v>27</v>
      </c>
      <c r="M71" s="91"/>
      <c r="N71" s="91"/>
      <c r="O71" s="91"/>
      <c r="P71" s="91"/>
      <c r="Q71" s="92"/>
      <c r="R71" s="28">
        <v>0</v>
      </c>
      <c r="S71" s="35">
        <f t="shared" si="0"/>
        <v>0</v>
      </c>
      <c r="T71" s="20"/>
    </row>
    <row r="72" spans="1:20" ht="21.75" customHeight="1" thickBot="1" x14ac:dyDescent="0.25">
      <c r="A72" s="13"/>
      <c r="B72" s="89" t="s">
        <v>241</v>
      </c>
      <c r="C72" s="89"/>
      <c r="D72" s="89"/>
      <c r="E72" s="89"/>
      <c r="F72" s="90"/>
      <c r="G72" s="34" t="s">
        <v>305</v>
      </c>
      <c r="H72" s="33" t="s">
        <v>235</v>
      </c>
      <c r="I72" s="32">
        <v>7</v>
      </c>
      <c r="J72" s="31">
        <v>2</v>
      </c>
      <c r="K72" s="30"/>
      <c r="L72" s="29">
        <v>27</v>
      </c>
      <c r="M72" s="91"/>
      <c r="N72" s="91"/>
      <c r="O72" s="91"/>
      <c r="P72" s="91"/>
      <c r="Q72" s="92"/>
      <c r="R72" s="28">
        <v>0</v>
      </c>
      <c r="S72" s="35">
        <f t="shared" si="0"/>
        <v>0</v>
      </c>
      <c r="T72" s="20"/>
    </row>
    <row r="73" spans="1:20" ht="36" customHeight="1" thickBot="1" x14ac:dyDescent="0.25">
      <c r="A73" s="13"/>
      <c r="B73" s="97" t="s">
        <v>304</v>
      </c>
      <c r="C73" s="97"/>
      <c r="D73" s="97"/>
      <c r="E73" s="97"/>
      <c r="F73" s="98"/>
      <c r="G73" s="34" t="s">
        <v>303</v>
      </c>
      <c r="H73" s="33">
        <v>0</v>
      </c>
      <c r="I73" s="32">
        <v>0</v>
      </c>
      <c r="J73" s="31">
        <v>0</v>
      </c>
      <c r="K73" s="30"/>
      <c r="L73" s="29">
        <v>150</v>
      </c>
      <c r="M73" s="91"/>
      <c r="N73" s="91"/>
      <c r="O73" s="91"/>
      <c r="P73" s="91"/>
      <c r="Q73" s="92"/>
      <c r="R73" s="28">
        <v>0</v>
      </c>
      <c r="S73" s="35">
        <f t="shared" si="0"/>
        <v>0</v>
      </c>
      <c r="T73" s="20"/>
    </row>
    <row r="74" spans="1:20" ht="21.75" customHeight="1" thickBot="1" x14ac:dyDescent="0.25">
      <c r="A74" s="13"/>
      <c r="B74" s="89" t="s">
        <v>241</v>
      </c>
      <c r="C74" s="89"/>
      <c r="D74" s="89"/>
      <c r="E74" s="89"/>
      <c r="F74" s="90"/>
      <c r="G74" s="34" t="s">
        <v>302</v>
      </c>
      <c r="H74" s="33" t="s">
        <v>235</v>
      </c>
      <c r="I74" s="32">
        <v>7</v>
      </c>
      <c r="J74" s="31">
        <v>2</v>
      </c>
      <c r="K74" s="30"/>
      <c r="L74" s="29">
        <v>150</v>
      </c>
      <c r="M74" s="91"/>
      <c r="N74" s="91"/>
      <c r="O74" s="91"/>
      <c r="P74" s="91"/>
      <c r="Q74" s="92"/>
      <c r="R74" s="28">
        <v>0</v>
      </c>
      <c r="S74" s="35">
        <f t="shared" si="0"/>
        <v>0</v>
      </c>
      <c r="T74" s="20"/>
    </row>
    <row r="75" spans="1:20" ht="38.25" customHeight="1" thickBot="1" x14ac:dyDescent="0.25">
      <c r="A75" s="13"/>
      <c r="B75" s="97" t="s">
        <v>301</v>
      </c>
      <c r="C75" s="97"/>
      <c r="D75" s="97"/>
      <c r="E75" s="97"/>
      <c r="F75" s="98"/>
      <c r="G75" s="34" t="s">
        <v>300</v>
      </c>
      <c r="H75" s="33">
        <v>0</v>
      </c>
      <c r="I75" s="32">
        <v>0</v>
      </c>
      <c r="J75" s="31">
        <v>0</v>
      </c>
      <c r="K75" s="30"/>
      <c r="L75" s="29">
        <v>39833.508000000002</v>
      </c>
      <c r="M75" s="91"/>
      <c r="N75" s="91"/>
      <c r="O75" s="91"/>
      <c r="P75" s="91"/>
      <c r="Q75" s="92"/>
      <c r="R75" s="28">
        <v>9165.9599999999991</v>
      </c>
      <c r="S75" s="35">
        <f t="shared" si="0"/>
        <v>0.23010677342301861</v>
      </c>
      <c r="T75" s="20"/>
    </row>
    <row r="76" spans="1:20" ht="15" customHeight="1" thickBot="1" x14ac:dyDescent="0.25">
      <c r="A76" s="13"/>
      <c r="B76" s="89" t="s">
        <v>299</v>
      </c>
      <c r="C76" s="89"/>
      <c r="D76" s="89"/>
      <c r="E76" s="89"/>
      <c r="F76" s="90"/>
      <c r="G76" s="34" t="s">
        <v>298</v>
      </c>
      <c r="H76" s="33">
        <v>0</v>
      </c>
      <c r="I76" s="32">
        <v>0</v>
      </c>
      <c r="J76" s="31">
        <v>0</v>
      </c>
      <c r="K76" s="30"/>
      <c r="L76" s="29">
        <v>33506.607000000004</v>
      </c>
      <c r="M76" s="91"/>
      <c r="N76" s="91"/>
      <c r="O76" s="91"/>
      <c r="P76" s="91"/>
      <c r="Q76" s="92"/>
      <c r="R76" s="28">
        <v>7929.94</v>
      </c>
      <c r="S76" s="35">
        <f t="shared" si="0"/>
        <v>0.23666795029410165</v>
      </c>
      <c r="T76" s="20"/>
    </row>
    <row r="77" spans="1:20" ht="21.75" hidden="1" customHeight="1" thickBot="1" x14ac:dyDescent="0.25">
      <c r="A77" s="13"/>
      <c r="B77" s="89" t="s">
        <v>296</v>
      </c>
      <c r="C77" s="89"/>
      <c r="D77" s="89"/>
      <c r="E77" s="89"/>
      <c r="F77" s="90"/>
      <c r="G77" s="34" t="s">
        <v>295</v>
      </c>
      <c r="H77" s="33" t="s">
        <v>271</v>
      </c>
      <c r="I77" s="32">
        <v>10</v>
      </c>
      <c r="J77" s="31">
        <v>3</v>
      </c>
      <c r="K77" s="30"/>
      <c r="L77" s="29">
        <v>0</v>
      </c>
      <c r="M77" s="91"/>
      <c r="N77" s="91"/>
      <c r="O77" s="91"/>
      <c r="P77" s="91"/>
      <c r="Q77" s="92"/>
      <c r="R77" s="28">
        <v>0</v>
      </c>
      <c r="S77" s="35" t="e">
        <f t="shared" si="0"/>
        <v>#DIV/0!</v>
      </c>
      <c r="T77" s="20"/>
    </row>
    <row r="78" spans="1:20" ht="21.75" customHeight="1" thickBot="1" x14ac:dyDescent="0.25">
      <c r="A78" s="13"/>
      <c r="B78" s="89" t="s">
        <v>296</v>
      </c>
      <c r="C78" s="89"/>
      <c r="D78" s="89"/>
      <c r="E78" s="89"/>
      <c r="F78" s="90"/>
      <c r="G78" s="34" t="s">
        <v>295</v>
      </c>
      <c r="H78" s="33" t="s">
        <v>297</v>
      </c>
      <c r="I78" s="32">
        <v>10</v>
      </c>
      <c r="J78" s="31">
        <v>3</v>
      </c>
      <c r="K78" s="30"/>
      <c r="L78" s="29">
        <v>60</v>
      </c>
      <c r="M78" s="91"/>
      <c r="N78" s="91"/>
      <c r="O78" s="91"/>
      <c r="P78" s="91"/>
      <c r="Q78" s="92"/>
      <c r="R78" s="28">
        <v>0</v>
      </c>
      <c r="S78" s="35">
        <f t="shared" si="0"/>
        <v>0</v>
      </c>
      <c r="T78" s="20"/>
    </row>
    <row r="79" spans="1:20" ht="21.75" hidden="1" customHeight="1" thickBot="1" x14ac:dyDescent="0.25">
      <c r="A79" s="13"/>
      <c r="B79" s="89" t="s">
        <v>296</v>
      </c>
      <c r="C79" s="89"/>
      <c r="D79" s="89"/>
      <c r="E79" s="89"/>
      <c r="F79" s="90"/>
      <c r="G79" s="34" t="s">
        <v>295</v>
      </c>
      <c r="H79" s="33" t="s">
        <v>8</v>
      </c>
      <c r="I79" s="32">
        <v>10</v>
      </c>
      <c r="J79" s="31">
        <v>3</v>
      </c>
      <c r="K79" s="30"/>
      <c r="L79" s="29">
        <v>0</v>
      </c>
      <c r="M79" s="91"/>
      <c r="N79" s="91"/>
      <c r="O79" s="91"/>
      <c r="P79" s="91"/>
      <c r="Q79" s="92"/>
      <c r="R79" s="28">
        <v>0</v>
      </c>
      <c r="S79" s="35" t="e">
        <f t="shared" si="0"/>
        <v>#DIV/0!</v>
      </c>
      <c r="T79" s="20"/>
    </row>
    <row r="80" spans="1:20" ht="15" customHeight="1" thickBot="1" x14ac:dyDescent="0.25">
      <c r="A80" s="13"/>
      <c r="B80" s="89" t="s">
        <v>275</v>
      </c>
      <c r="C80" s="89"/>
      <c r="D80" s="89"/>
      <c r="E80" s="89"/>
      <c r="F80" s="90"/>
      <c r="G80" s="34" t="s">
        <v>294</v>
      </c>
      <c r="H80" s="33" t="s">
        <v>8</v>
      </c>
      <c r="I80" s="32">
        <v>10</v>
      </c>
      <c r="J80" s="31">
        <v>3</v>
      </c>
      <c r="K80" s="30"/>
      <c r="L80" s="29">
        <v>30</v>
      </c>
      <c r="M80" s="91"/>
      <c r="N80" s="91"/>
      <c r="O80" s="91"/>
      <c r="P80" s="91"/>
      <c r="Q80" s="92"/>
      <c r="R80" s="28">
        <v>0</v>
      </c>
      <c r="S80" s="35">
        <f t="shared" si="0"/>
        <v>0</v>
      </c>
      <c r="T80" s="20"/>
    </row>
    <row r="81" spans="1:20" ht="21.75" hidden="1" customHeight="1" thickBot="1" x14ac:dyDescent="0.25">
      <c r="A81" s="13"/>
      <c r="B81" s="89" t="s">
        <v>293</v>
      </c>
      <c r="C81" s="89"/>
      <c r="D81" s="89"/>
      <c r="E81" s="89"/>
      <c r="F81" s="90"/>
      <c r="G81" s="34" t="s">
        <v>292</v>
      </c>
      <c r="H81" s="33" t="s">
        <v>271</v>
      </c>
      <c r="I81" s="32">
        <v>10</v>
      </c>
      <c r="J81" s="31">
        <v>3</v>
      </c>
      <c r="K81" s="30"/>
      <c r="L81" s="29">
        <v>0</v>
      </c>
      <c r="M81" s="91"/>
      <c r="N81" s="91"/>
      <c r="O81" s="91"/>
      <c r="P81" s="91"/>
      <c r="Q81" s="92"/>
      <c r="R81" s="28">
        <v>0</v>
      </c>
      <c r="S81" s="35" t="e">
        <f t="shared" si="0"/>
        <v>#DIV/0!</v>
      </c>
      <c r="T81" s="20"/>
    </row>
    <row r="82" spans="1:20" ht="21.75" customHeight="1" thickBot="1" x14ac:dyDescent="0.25">
      <c r="A82" s="13"/>
      <c r="B82" s="89" t="s">
        <v>293</v>
      </c>
      <c r="C82" s="89"/>
      <c r="D82" s="89"/>
      <c r="E82" s="89"/>
      <c r="F82" s="90"/>
      <c r="G82" s="34" t="s">
        <v>292</v>
      </c>
      <c r="H82" s="33" t="s">
        <v>8</v>
      </c>
      <c r="I82" s="32">
        <v>10</v>
      </c>
      <c r="J82" s="31">
        <v>3</v>
      </c>
      <c r="K82" s="30"/>
      <c r="L82" s="29">
        <v>15</v>
      </c>
      <c r="M82" s="91"/>
      <c r="N82" s="91"/>
      <c r="O82" s="91"/>
      <c r="P82" s="91"/>
      <c r="Q82" s="92"/>
      <c r="R82" s="28">
        <v>10.75</v>
      </c>
      <c r="S82" s="35">
        <f t="shared" si="0"/>
        <v>0.71666666666666667</v>
      </c>
      <c r="T82" s="20"/>
    </row>
    <row r="83" spans="1:20" ht="21.75" customHeight="1" thickBot="1" x14ac:dyDescent="0.25">
      <c r="A83" s="13"/>
      <c r="B83" s="89" t="s">
        <v>293</v>
      </c>
      <c r="C83" s="89"/>
      <c r="D83" s="89"/>
      <c r="E83" s="89"/>
      <c r="F83" s="90"/>
      <c r="G83" s="34" t="s">
        <v>292</v>
      </c>
      <c r="H83" s="33" t="s">
        <v>283</v>
      </c>
      <c r="I83" s="32">
        <v>10</v>
      </c>
      <c r="J83" s="31">
        <v>3</v>
      </c>
      <c r="K83" s="30"/>
      <c r="L83" s="29">
        <v>3383</v>
      </c>
      <c r="M83" s="91"/>
      <c r="N83" s="91"/>
      <c r="O83" s="91"/>
      <c r="P83" s="91"/>
      <c r="Q83" s="92"/>
      <c r="R83" s="28">
        <v>358.87</v>
      </c>
      <c r="S83" s="35">
        <f t="shared" si="0"/>
        <v>0.10608040201005026</v>
      </c>
      <c r="T83" s="20"/>
    </row>
    <row r="84" spans="1:20" ht="21.75" customHeight="1" thickBot="1" x14ac:dyDescent="0.25">
      <c r="A84" s="13"/>
      <c r="B84" s="89" t="s">
        <v>293</v>
      </c>
      <c r="C84" s="89"/>
      <c r="D84" s="89"/>
      <c r="E84" s="89"/>
      <c r="F84" s="90"/>
      <c r="G84" s="34" t="s">
        <v>292</v>
      </c>
      <c r="H84" s="33" t="s">
        <v>271</v>
      </c>
      <c r="I84" s="32">
        <v>10</v>
      </c>
      <c r="J84" s="31">
        <v>3</v>
      </c>
      <c r="K84" s="30"/>
      <c r="L84" s="29">
        <v>600</v>
      </c>
      <c r="M84" s="91"/>
      <c r="N84" s="91"/>
      <c r="O84" s="91"/>
      <c r="P84" s="91"/>
      <c r="Q84" s="92"/>
      <c r="R84" s="28">
        <v>81.83</v>
      </c>
      <c r="S84" s="35">
        <f t="shared" si="0"/>
        <v>0.13638333333333333</v>
      </c>
      <c r="T84" s="20"/>
    </row>
    <row r="85" spans="1:20" ht="53.25" hidden="1" customHeight="1" thickBot="1" x14ac:dyDescent="0.25">
      <c r="A85" s="13"/>
      <c r="B85" s="89" t="s">
        <v>291</v>
      </c>
      <c r="C85" s="89"/>
      <c r="D85" s="89"/>
      <c r="E85" s="89"/>
      <c r="F85" s="90"/>
      <c r="G85" s="34" t="s">
        <v>290</v>
      </c>
      <c r="H85" s="33" t="s">
        <v>8</v>
      </c>
      <c r="I85" s="32">
        <v>10</v>
      </c>
      <c r="J85" s="31">
        <v>6</v>
      </c>
      <c r="K85" s="30"/>
      <c r="L85" s="29">
        <v>0</v>
      </c>
      <c r="M85" s="91"/>
      <c r="N85" s="91"/>
      <c r="O85" s="91"/>
      <c r="P85" s="91"/>
      <c r="Q85" s="92"/>
      <c r="R85" s="28">
        <v>0</v>
      </c>
      <c r="S85" s="35" t="e">
        <f t="shared" si="0"/>
        <v>#DIV/0!</v>
      </c>
      <c r="T85" s="20"/>
    </row>
    <row r="86" spans="1:20" ht="53.25" customHeight="1" thickBot="1" x14ac:dyDescent="0.25">
      <c r="A86" s="13"/>
      <c r="B86" s="89" t="s">
        <v>291</v>
      </c>
      <c r="C86" s="89"/>
      <c r="D86" s="89"/>
      <c r="E86" s="89"/>
      <c r="F86" s="90"/>
      <c r="G86" s="34" t="s">
        <v>290</v>
      </c>
      <c r="H86" s="33" t="s">
        <v>8</v>
      </c>
      <c r="I86" s="32">
        <v>10</v>
      </c>
      <c r="J86" s="31">
        <v>6</v>
      </c>
      <c r="K86" s="30"/>
      <c r="L86" s="29">
        <v>1500</v>
      </c>
      <c r="M86" s="91"/>
      <c r="N86" s="91"/>
      <c r="O86" s="91"/>
      <c r="P86" s="91"/>
      <c r="Q86" s="92"/>
      <c r="R86" s="28">
        <v>368.28</v>
      </c>
      <c r="S86" s="35">
        <f t="shared" si="0"/>
        <v>0.24551999999999999</v>
      </c>
      <c r="T86" s="20"/>
    </row>
    <row r="87" spans="1:20" ht="53.25" customHeight="1" thickBot="1" x14ac:dyDescent="0.25">
      <c r="A87" s="13"/>
      <c r="B87" s="89" t="s">
        <v>291</v>
      </c>
      <c r="C87" s="89"/>
      <c r="D87" s="89"/>
      <c r="E87" s="89"/>
      <c r="F87" s="90"/>
      <c r="G87" s="34" t="s">
        <v>290</v>
      </c>
      <c r="H87" s="33" t="s">
        <v>29</v>
      </c>
      <c r="I87" s="32">
        <v>10</v>
      </c>
      <c r="J87" s="31">
        <v>6</v>
      </c>
      <c r="K87" s="30"/>
      <c r="L87" s="29">
        <v>70</v>
      </c>
      <c r="M87" s="91"/>
      <c r="N87" s="91"/>
      <c r="O87" s="91"/>
      <c r="P87" s="91"/>
      <c r="Q87" s="92"/>
      <c r="R87" s="28">
        <v>0</v>
      </c>
      <c r="S87" s="35">
        <f t="shared" ref="S87:S150" si="1">R87/L87</f>
        <v>0</v>
      </c>
      <c r="T87" s="20"/>
    </row>
    <row r="88" spans="1:20" ht="53.25" customHeight="1" thickBot="1" x14ac:dyDescent="0.25">
      <c r="A88" s="13"/>
      <c r="B88" s="89" t="s">
        <v>291</v>
      </c>
      <c r="C88" s="89"/>
      <c r="D88" s="89"/>
      <c r="E88" s="89"/>
      <c r="F88" s="90"/>
      <c r="G88" s="34" t="s">
        <v>290</v>
      </c>
      <c r="H88" s="33" t="s">
        <v>8</v>
      </c>
      <c r="I88" s="32">
        <v>10</v>
      </c>
      <c r="J88" s="31">
        <v>6</v>
      </c>
      <c r="K88" s="30"/>
      <c r="L88" s="29">
        <v>18</v>
      </c>
      <c r="M88" s="91"/>
      <c r="N88" s="91"/>
      <c r="O88" s="91"/>
      <c r="P88" s="91"/>
      <c r="Q88" s="92"/>
      <c r="R88" s="28">
        <v>0</v>
      </c>
      <c r="S88" s="35">
        <f t="shared" si="1"/>
        <v>0</v>
      </c>
      <c r="T88" s="20"/>
    </row>
    <row r="89" spans="1:20" ht="53.25" customHeight="1" thickBot="1" x14ac:dyDescent="0.25">
      <c r="A89" s="13"/>
      <c r="B89" s="89" t="s">
        <v>291</v>
      </c>
      <c r="C89" s="89"/>
      <c r="D89" s="89"/>
      <c r="E89" s="89"/>
      <c r="F89" s="90"/>
      <c r="G89" s="34" t="s">
        <v>290</v>
      </c>
      <c r="H89" s="33" t="s">
        <v>8</v>
      </c>
      <c r="I89" s="32">
        <v>10</v>
      </c>
      <c r="J89" s="31">
        <v>6</v>
      </c>
      <c r="K89" s="30"/>
      <c r="L89" s="29">
        <v>50</v>
      </c>
      <c r="M89" s="91"/>
      <c r="N89" s="91"/>
      <c r="O89" s="91"/>
      <c r="P89" s="91"/>
      <c r="Q89" s="92"/>
      <c r="R89" s="28">
        <v>10</v>
      </c>
      <c r="S89" s="35">
        <f t="shared" si="1"/>
        <v>0.2</v>
      </c>
      <c r="T89" s="20"/>
    </row>
    <row r="90" spans="1:20" ht="32.25" customHeight="1" thickBot="1" x14ac:dyDescent="0.25">
      <c r="A90" s="13"/>
      <c r="B90" s="89" t="s">
        <v>289</v>
      </c>
      <c r="C90" s="89"/>
      <c r="D90" s="89"/>
      <c r="E90" s="89"/>
      <c r="F90" s="90"/>
      <c r="G90" s="34" t="s">
        <v>288</v>
      </c>
      <c r="H90" s="33" t="s">
        <v>266</v>
      </c>
      <c r="I90" s="32">
        <v>10</v>
      </c>
      <c r="J90" s="31">
        <v>3</v>
      </c>
      <c r="K90" s="30"/>
      <c r="L90" s="29">
        <v>38</v>
      </c>
      <c r="M90" s="91"/>
      <c r="N90" s="91"/>
      <c r="O90" s="91"/>
      <c r="P90" s="91"/>
      <c r="Q90" s="92"/>
      <c r="R90" s="28">
        <v>0</v>
      </c>
      <c r="S90" s="35">
        <f t="shared" si="1"/>
        <v>0</v>
      </c>
      <c r="T90" s="20"/>
    </row>
    <row r="91" spans="1:20" ht="21.75" hidden="1" customHeight="1" thickBot="1" x14ac:dyDescent="0.25">
      <c r="A91" s="13"/>
      <c r="B91" s="89" t="s">
        <v>287</v>
      </c>
      <c r="C91" s="89"/>
      <c r="D91" s="89"/>
      <c r="E91" s="89"/>
      <c r="F91" s="90"/>
      <c r="G91" s="34" t="s">
        <v>286</v>
      </c>
      <c r="H91" s="33" t="s">
        <v>266</v>
      </c>
      <c r="I91" s="32">
        <v>10</v>
      </c>
      <c r="J91" s="31">
        <v>3</v>
      </c>
      <c r="K91" s="30"/>
      <c r="L91" s="29">
        <v>0</v>
      </c>
      <c r="M91" s="91"/>
      <c r="N91" s="91"/>
      <c r="O91" s="91"/>
      <c r="P91" s="91"/>
      <c r="Q91" s="92"/>
      <c r="R91" s="28">
        <v>0</v>
      </c>
      <c r="S91" s="35" t="e">
        <f t="shared" si="1"/>
        <v>#DIV/0!</v>
      </c>
      <c r="T91" s="20"/>
    </row>
    <row r="92" spans="1:20" ht="21.75" customHeight="1" thickBot="1" x14ac:dyDescent="0.25">
      <c r="A92" s="13"/>
      <c r="B92" s="89" t="s">
        <v>287</v>
      </c>
      <c r="C92" s="89"/>
      <c r="D92" s="89"/>
      <c r="E92" s="89"/>
      <c r="F92" s="90"/>
      <c r="G92" s="34" t="s">
        <v>286</v>
      </c>
      <c r="H92" s="33" t="s">
        <v>266</v>
      </c>
      <c r="I92" s="32">
        <v>10</v>
      </c>
      <c r="J92" s="31">
        <v>3</v>
      </c>
      <c r="K92" s="30"/>
      <c r="L92" s="29">
        <v>159</v>
      </c>
      <c r="M92" s="91"/>
      <c r="N92" s="91"/>
      <c r="O92" s="91"/>
      <c r="P92" s="91"/>
      <c r="Q92" s="92"/>
      <c r="R92" s="28">
        <v>50.65</v>
      </c>
      <c r="S92" s="35">
        <f t="shared" si="1"/>
        <v>0.31855345911949684</v>
      </c>
      <c r="T92" s="20"/>
    </row>
    <row r="93" spans="1:20" ht="42.75" hidden="1" customHeight="1" thickBot="1" x14ac:dyDescent="0.25">
      <c r="A93" s="13"/>
      <c r="B93" s="89" t="s">
        <v>285</v>
      </c>
      <c r="C93" s="89"/>
      <c r="D93" s="89"/>
      <c r="E93" s="89"/>
      <c r="F93" s="90"/>
      <c r="G93" s="34" t="s">
        <v>284</v>
      </c>
      <c r="H93" s="33" t="s">
        <v>271</v>
      </c>
      <c r="I93" s="32">
        <v>10</v>
      </c>
      <c r="J93" s="31">
        <v>3</v>
      </c>
      <c r="K93" s="30"/>
      <c r="L93" s="29">
        <v>0</v>
      </c>
      <c r="M93" s="91"/>
      <c r="N93" s="91"/>
      <c r="O93" s="91"/>
      <c r="P93" s="91"/>
      <c r="Q93" s="92"/>
      <c r="R93" s="28">
        <v>0</v>
      </c>
      <c r="S93" s="35" t="e">
        <f t="shared" si="1"/>
        <v>#DIV/0!</v>
      </c>
      <c r="T93" s="20"/>
    </row>
    <row r="94" spans="1:20" ht="42.75" customHeight="1" thickBot="1" x14ac:dyDescent="0.25">
      <c r="A94" s="13"/>
      <c r="B94" s="89" t="s">
        <v>285</v>
      </c>
      <c r="C94" s="89"/>
      <c r="D94" s="89"/>
      <c r="E94" s="89"/>
      <c r="F94" s="90"/>
      <c r="G94" s="34" t="s">
        <v>284</v>
      </c>
      <c r="H94" s="33" t="s">
        <v>271</v>
      </c>
      <c r="I94" s="32">
        <v>10</v>
      </c>
      <c r="J94" s="31">
        <v>3</v>
      </c>
      <c r="K94" s="30"/>
      <c r="L94" s="29">
        <v>2083</v>
      </c>
      <c r="M94" s="91"/>
      <c r="N94" s="91"/>
      <c r="O94" s="91"/>
      <c r="P94" s="91"/>
      <c r="Q94" s="92"/>
      <c r="R94" s="28">
        <v>1137.6099999999999</v>
      </c>
      <c r="S94" s="35">
        <f t="shared" si="1"/>
        <v>0.5461401824291886</v>
      </c>
      <c r="T94" s="20"/>
    </row>
    <row r="95" spans="1:20" ht="42.75" customHeight="1" thickBot="1" x14ac:dyDescent="0.25">
      <c r="A95" s="13"/>
      <c r="B95" s="89" t="s">
        <v>285</v>
      </c>
      <c r="C95" s="89"/>
      <c r="D95" s="89"/>
      <c r="E95" s="89"/>
      <c r="F95" s="90"/>
      <c r="G95" s="34" t="s">
        <v>284</v>
      </c>
      <c r="H95" s="33" t="s">
        <v>283</v>
      </c>
      <c r="I95" s="32">
        <v>10</v>
      </c>
      <c r="J95" s="31">
        <v>4</v>
      </c>
      <c r="K95" s="30"/>
      <c r="L95" s="29">
        <v>7540</v>
      </c>
      <c r="M95" s="91"/>
      <c r="N95" s="91"/>
      <c r="O95" s="91"/>
      <c r="P95" s="91"/>
      <c r="Q95" s="92"/>
      <c r="R95" s="28">
        <v>1777.76</v>
      </c>
      <c r="S95" s="35">
        <f t="shared" si="1"/>
        <v>0.23577718832891248</v>
      </c>
      <c r="T95" s="20"/>
    </row>
    <row r="96" spans="1:20" ht="21.75" hidden="1" customHeight="1" thickBot="1" x14ac:dyDescent="0.25">
      <c r="A96" s="13"/>
      <c r="B96" s="89" t="s">
        <v>282</v>
      </c>
      <c r="C96" s="89"/>
      <c r="D96" s="89"/>
      <c r="E96" s="89"/>
      <c r="F96" s="90"/>
      <c r="G96" s="34" t="s">
        <v>281</v>
      </c>
      <c r="H96" s="33" t="s">
        <v>266</v>
      </c>
      <c r="I96" s="32">
        <v>10</v>
      </c>
      <c r="J96" s="31">
        <v>4</v>
      </c>
      <c r="K96" s="30"/>
      <c r="L96" s="29">
        <v>0</v>
      </c>
      <c r="M96" s="91"/>
      <c r="N96" s="91"/>
      <c r="O96" s="91"/>
      <c r="P96" s="91"/>
      <c r="Q96" s="92"/>
      <c r="R96" s="28">
        <v>0</v>
      </c>
      <c r="S96" s="35" t="e">
        <f t="shared" si="1"/>
        <v>#DIV/0!</v>
      </c>
      <c r="T96" s="20"/>
    </row>
    <row r="97" spans="1:20" ht="21.75" customHeight="1" thickBot="1" x14ac:dyDescent="0.25">
      <c r="A97" s="13"/>
      <c r="B97" s="89" t="s">
        <v>282</v>
      </c>
      <c r="C97" s="89"/>
      <c r="D97" s="89"/>
      <c r="E97" s="89"/>
      <c r="F97" s="90"/>
      <c r="G97" s="34" t="s">
        <v>281</v>
      </c>
      <c r="H97" s="33" t="s">
        <v>266</v>
      </c>
      <c r="I97" s="32">
        <v>10</v>
      </c>
      <c r="J97" s="31">
        <v>4</v>
      </c>
      <c r="K97" s="30"/>
      <c r="L97" s="29">
        <v>17960.607</v>
      </c>
      <c r="M97" s="91"/>
      <c r="N97" s="91"/>
      <c r="O97" s="91"/>
      <c r="P97" s="91"/>
      <c r="Q97" s="92"/>
      <c r="R97" s="28">
        <v>4134.1899999999996</v>
      </c>
      <c r="S97" s="35">
        <f t="shared" si="1"/>
        <v>0.2301809732822504</v>
      </c>
      <c r="T97" s="20"/>
    </row>
    <row r="98" spans="1:20" ht="32.25" customHeight="1" thickBot="1" x14ac:dyDescent="0.25">
      <c r="A98" s="13"/>
      <c r="B98" s="89" t="s">
        <v>280</v>
      </c>
      <c r="C98" s="89"/>
      <c r="D98" s="89"/>
      <c r="E98" s="89"/>
      <c r="F98" s="90"/>
      <c r="G98" s="34" t="s">
        <v>279</v>
      </c>
      <c r="H98" s="33">
        <v>0</v>
      </c>
      <c r="I98" s="32">
        <v>0</v>
      </c>
      <c r="J98" s="31">
        <v>0</v>
      </c>
      <c r="K98" s="30"/>
      <c r="L98" s="29">
        <v>6326.9009999999998</v>
      </c>
      <c r="M98" s="91"/>
      <c r="N98" s="91"/>
      <c r="O98" s="91"/>
      <c r="P98" s="91"/>
      <c r="Q98" s="92"/>
      <c r="R98" s="28">
        <v>1236.02</v>
      </c>
      <c r="S98" s="35">
        <f t="shared" si="1"/>
        <v>0.19535946587436726</v>
      </c>
      <c r="T98" s="20"/>
    </row>
    <row r="99" spans="1:20" ht="15" hidden="1" customHeight="1" thickBot="1" x14ac:dyDescent="0.25">
      <c r="A99" s="13"/>
      <c r="B99" s="89" t="s">
        <v>278</v>
      </c>
      <c r="C99" s="89"/>
      <c r="D99" s="89"/>
      <c r="E99" s="89"/>
      <c r="F99" s="90"/>
      <c r="G99" s="34" t="s">
        <v>277</v>
      </c>
      <c r="H99" s="33" t="s">
        <v>276</v>
      </c>
      <c r="I99" s="32">
        <v>10</v>
      </c>
      <c r="J99" s="31">
        <v>1</v>
      </c>
      <c r="K99" s="30"/>
      <c r="L99" s="29">
        <v>0</v>
      </c>
      <c r="M99" s="91"/>
      <c r="N99" s="91"/>
      <c r="O99" s="91"/>
      <c r="P99" s="91"/>
      <c r="Q99" s="92"/>
      <c r="R99" s="28">
        <v>0</v>
      </c>
      <c r="S99" s="35" t="e">
        <f t="shared" si="1"/>
        <v>#DIV/0!</v>
      </c>
      <c r="T99" s="20"/>
    </row>
    <row r="100" spans="1:20" ht="15" hidden="1" customHeight="1" thickBot="1" x14ac:dyDescent="0.25">
      <c r="A100" s="13"/>
      <c r="B100" s="89" t="s">
        <v>278</v>
      </c>
      <c r="C100" s="89"/>
      <c r="D100" s="89"/>
      <c r="E100" s="89"/>
      <c r="F100" s="90"/>
      <c r="G100" s="34" t="s">
        <v>277</v>
      </c>
      <c r="H100" s="33" t="s">
        <v>276</v>
      </c>
      <c r="I100" s="32">
        <v>10</v>
      </c>
      <c r="J100" s="31">
        <v>1</v>
      </c>
      <c r="K100" s="30"/>
      <c r="L100" s="29">
        <v>0</v>
      </c>
      <c r="M100" s="91"/>
      <c r="N100" s="91"/>
      <c r="O100" s="91"/>
      <c r="P100" s="91"/>
      <c r="Q100" s="92"/>
      <c r="R100" s="28">
        <v>88</v>
      </c>
      <c r="S100" s="35" t="e">
        <f t="shared" si="1"/>
        <v>#DIV/0!</v>
      </c>
      <c r="T100" s="20"/>
    </row>
    <row r="101" spans="1:20" ht="15" customHeight="1" thickBot="1" x14ac:dyDescent="0.25">
      <c r="A101" s="13"/>
      <c r="B101" s="89" t="s">
        <v>278</v>
      </c>
      <c r="C101" s="89"/>
      <c r="D101" s="89"/>
      <c r="E101" s="89"/>
      <c r="F101" s="90"/>
      <c r="G101" s="34" t="s">
        <v>277</v>
      </c>
      <c r="H101" s="33" t="s">
        <v>276</v>
      </c>
      <c r="I101" s="32">
        <v>10</v>
      </c>
      <c r="J101" s="31">
        <v>1</v>
      </c>
      <c r="K101" s="30"/>
      <c r="L101" s="29">
        <v>898.90099999999995</v>
      </c>
      <c r="M101" s="91"/>
      <c r="N101" s="91"/>
      <c r="O101" s="91"/>
      <c r="P101" s="91"/>
      <c r="Q101" s="92"/>
      <c r="R101" s="28">
        <f>176+88</f>
        <v>264</v>
      </c>
      <c r="S101" s="35">
        <f t="shared" si="1"/>
        <v>0.29369196385363905</v>
      </c>
      <c r="T101" s="20"/>
    </row>
    <row r="102" spans="1:20" ht="15" customHeight="1" thickBot="1" x14ac:dyDescent="0.25">
      <c r="A102" s="13"/>
      <c r="B102" s="89" t="s">
        <v>275</v>
      </c>
      <c r="C102" s="89"/>
      <c r="D102" s="89"/>
      <c r="E102" s="89"/>
      <c r="F102" s="90"/>
      <c r="G102" s="34" t="s">
        <v>274</v>
      </c>
      <c r="H102" s="33" t="s">
        <v>8</v>
      </c>
      <c r="I102" s="32">
        <v>10</v>
      </c>
      <c r="J102" s="31">
        <v>3</v>
      </c>
      <c r="K102" s="30"/>
      <c r="L102" s="29">
        <v>30</v>
      </c>
      <c r="M102" s="91"/>
      <c r="N102" s="91"/>
      <c r="O102" s="91"/>
      <c r="P102" s="91"/>
      <c r="Q102" s="92"/>
      <c r="R102" s="28">
        <v>0</v>
      </c>
      <c r="S102" s="35">
        <f t="shared" si="1"/>
        <v>0</v>
      </c>
      <c r="T102" s="20"/>
    </row>
    <row r="103" spans="1:20" ht="21.75" hidden="1" customHeight="1" thickBot="1" x14ac:dyDescent="0.25">
      <c r="A103" s="13"/>
      <c r="B103" s="89" t="s">
        <v>273</v>
      </c>
      <c r="C103" s="89"/>
      <c r="D103" s="89"/>
      <c r="E103" s="89"/>
      <c r="F103" s="90"/>
      <c r="G103" s="34" t="s">
        <v>272</v>
      </c>
      <c r="H103" s="33" t="s">
        <v>271</v>
      </c>
      <c r="I103" s="32">
        <v>10</v>
      </c>
      <c r="J103" s="31">
        <v>3</v>
      </c>
      <c r="K103" s="30"/>
      <c r="L103" s="29">
        <v>0</v>
      </c>
      <c r="M103" s="91"/>
      <c r="N103" s="91"/>
      <c r="O103" s="91"/>
      <c r="P103" s="91"/>
      <c r="Q103" s="92"/>
      <c r="R103" s="28">
        <v>0</v>
      </c>
      <c r="S103" s="35" t="e">
        <f t="shared" si="1"/>
        <v>#DIV/0!</v>
      </c>
      <c r="T103" s="20"/>
    </row>
    <row r="104" spans="1:20" ht="21.75" customHeight="1" thickBot="1" x14ac:dyDescent="0.25">
      <c r="A104" s="13"/>
      <c r="B104" s="89" t="s">
        <v>273</v>
      </c>
      <c r="C104" s="89"/>
      <c r="D104" s="89"/>
      <c r="E104" s="89"/>
      <c r="F104" s="90"/>
      <c r="G104" s="34" t="s">
        <v>272</v>
      </c>
      <c r="H104" s="33" t="s">
        <v>8</v>
      </c>
      <c r="I104" s="32">
        <v>10</v>
      </c>
      <c r="J104" s="31">
        <v>3</v>
      </c>
      <c r="K104" s="30"/>
      <c r="L104" s="29">
        <v>30</v>
      </c>
      <c r="M104" s="91"/>
      <c r="N104" s="91"/>
      <c r="O104" s="91"/>
      <c r="P104" s="91"/>
      <c r="Q104" s="92"/>
      <c r="R104" s="28">
        <v>0</v>
      </c>
      <c r="S104" s="35">
        <f t="shared" si="1"/>
        <v>0</v>
      </c>
      <c r="T104" s="20"/>
    </row>
    <row r="105" spans="1:20" ht="21.75" customHeight="1" thickBot="1" x14ac:dyDescent="0.25">
      <c r="A105" s="13"/>
      <c r="B105" s="89" t="s">
        <v>273</v>
      </c>
      <c r="C105" s="89"/>
      <c r="D105" s="89"/>
      <c r="E105" s="89"/>
      <c r="F105" s="90"/>
      <c r="G105" s="34" t="s">
        <v>272</v>
      </c>
      <c r="H105" s="33" t="s">
        <v>271</v>
      </c>
      <c r="I105" s="32">
        <v>10</v>
      </c>
      <c r="J105" s="31">
        <v>3</v>
      </c>
      <c r="K105" s="30"/>
      <c r="L105" s="29">
        <v>2870</v>
      </c>
      <c r="M105" s="91"/>
      <c r="N105" s="91"/>
      <c r="O105" s="91"/>
      <c r="P105" s="91"/>
      <c r="Q105" s="92"/>
      <c r="R105" s="28">
        <v>365.26</v>
      </c>
      <c r="S105" s="35">
        <f t="shared" si="1"/>
        <v>0.12726829268292683</v>
      </c>
      <c r="T105" s="20"/>
    </row>
    <row r="106" spans="1:20" ht="32.25" hidden="1" customHeight="1" thickBot="1" x14ac:dyDescent="0.25">
      <c r="A106" s="13"/>
      <c r="B106" s="89" t="s">
        <v>270</v>
      </c>
      <c r="C106" s="89"/>
      <c r="D106" s="89"/>
      <c r="E106" s="89"/>
      <c r="F106" s="90"/>
      <c r="G106" s="34" t="s">
        <v>269</v>
      </c>
      <c r="H106" s="33" t="s">
        <v>266</v>
      </c>
      <c r="I106" s="32">
        <v>10</v>
      </c>
      <c r="J106" s="31">
        <v>3</v>
      </c>
      <c r="K106" s="30"/>
      <c r="L106" s="29">
        <v>0</v>
      </c>
      <c r="M106" s="91"/>
      <c r="N106" s="91"/>
      <c r="O106" s="91"/>
      <c r="P106" s="91"/>
      <c r="Q106" s="92"/>
      <c r="R106" s="28">
        <v>0</v>
      </c>
      <c r="S106" s="35" t="e">
        <f t="shared" si="1"/>
        <v>#DIV/0!</v>
      </c>
      <c r="T106" s="20"/>
    </row>
    <row r="107" spans="1:20" ht="32.25" customHeight="1" thickBot="1" x14ac:dyDescent="0.25">
      <c r="A107" s="13"/>
      <c r="B107" s="89" t="s">
        <v>270</v>
      </c>
      <c r="C107" s="89"/>
      <c r="D107" s="89"/>
      <c r="E107" s="89"/>
      <c r="F107" s="90"/>
      <c r="G107" s="34" t="s">
        <v>269</v>
      </c>
      <c r="H107" s="33" t="s">
        <v>8</v>
      </c>
      <c r="I107" s="32">
        <v>10</v>
      </c>
      <c r="J107" s="31">
        <v>3</v>
      </c>
      <c r="K107" s="30"/>
      <c r="L107" s="29">
        <v>30</v>
      </c>
      <c r="M107" s="91"/>
      <c r="N107" s="91"/>
      <c r="O107" s="91"/>
      <c r="P107" s="91"/>
      <c r="Q107" s="92"/>
      <c r="R107" s="28">
        <v>3.71</v>
      </c>
      <c r="S107" s="35">
        <f t="shared" si="1"/>
        <v>0.12366666666666666</v>
      </c>
      <c r="T107" s="20"/>
    </row>
    <row r="108" spans="1:20" ht="32.25" customHeight="1" thickBot="1" x14ac:dyDescent="0.25">
      <c r="A108" s="13"/>
      <c r="B108" s="89" t="s">
        <v>270</v>
      </c>
      <c r="C108" s="89"/>
      <c r="D108" s="89"/>
      <c r="E108" s="89"/>
      <c r="F108" s="90"/>
      <c r="G108" s="34" t="s">
        <v>269</v>
      </c>
      <c r="H108" s="33" t="s">
        <v>266</v>
      </c>
      <c r="I108" s="32">
        <v>10</v>
      </c>
      <c r="J108" s="31">
        <v>3</v>
      </c>
      <c r="K108" s="30"/>
      <c r="L108" s="29">
        <v>2455</v>
      </c>
      <c r="M108" s="91"/>
      <c r="N108" s="91"/>
      <c r="O108" s="91"/>
      <c r="P108" s="91"/>
      <c r="Q108" s="92"/>
      <c r="R108" s="28">
        <v>599.82000000000005</v>
      </c>
      <c r="S108" s="35">
        <f t="shared" si="1"/>
        <v>0.24432586558044808</v>
      </c>
      <c r="T108" s="20"/>
    </row>
    <row r="109" spans="1:20" ht="42.75" hidden="1" customHeight="1" thickBot="1" x14ac:dyDescent="0.25">
      <c r="A109" s="13"/>
      <c r="B109" s="89" t="s">
        <v>268</v>
      </c>
      <c r="C109" s="89"/>
      <c r="D109" s="89"/>
      <c r="E109" s="89"/>
      <c r="F109" s="90"/>
      <c r="G109" s="34" t="s">
        <v>267</v>
      </c>
      <c r="H109" s="33" t="s">
        <v>266</v>
      </c>
      <c r="I109" s="32">
        <v>10</v>
      </c>
      <c r="J109" s="31">
        <v>3</v>
      </c>
      <c r="K109" s="30"/>
      <c r="L109" s="29">
        <v>0</v>
      </c>
      <c r="M109" s="91"/>
      <c r="N109" s="91"/>
      <c r="O109" s="91"/>
      <c r="P109" s="91"/>
      <c r="Q109" s="92"/>
      <c r="R109" s="28">
        <v>0</v>
      </c>
      <c r="S109" s="35" t="e">
        <f t="shared" si="1"/>
        <v>#DIV/0!</v>
      </c>
      <c r="T109" s="20"/>
    </row>
    <row r="110" spans="1:20" ht="42.75" customHeight="1" thickBot="1" x14ac:dyDescent="0.25">
      <c r="A110" s="13"/>
      <c r="B110" s="89" t="s">
        <v>268</v>
      </c>
      <c r="C110" s="89"/>
      <c r="D110" s="89"/>
      <c r="E110" s="89"/>
      <c r="F110" s="90"/>
      <c r="G110" s="34" t="s">
        <v>267</v>
      </c>
      <c r="H110" s="33" t="s">
        <v>266</v>
      </c>
      <c r="I110" s="32">
        <v>10</v>
      </c>
      <c r="J110" s="31">
        <v>3</v>
      </c>
      <c r="K110" s="30"/>
      <c r="L110" s="29">
        <v>13</v>
      </c>
      <c r="M110" s="91"/>
      <c r="N110" s="91"/>
      <c r="O110" s="91"/>
      <c r="P110" s="91"/>
      <c r="Q110" s="92"/>
      <c r="R110" s="28">
        <v>3.23</v>
      </c>
      <c r="S110" s="35">
        <f t="shared" si="1"/>
        <v>0.24846153846153846</v>
      </c>
      <c r="T110" s="20"/>
    </row>
    <row r="111" spans="1:20" ht="21.75" customHeight="1" thickBot="1" x14ac:dyDescent="0.25">
      <c r="A111" s="13"/>
      <c r="B111" s="97" t="s">
        <v>265</v>
      </c>
      <c r="C111" s="97"/>
      <c r="D111" s="97"/>
      <c r="E111" s="97"/>
      <c r="F111" s="98"/>
      <c r="G111" s="34" t="s">
        <v>264</v>
      </c>
      <c r="H111" s="33">
        <v>0</v>
      </c>
      <c r="I111" s="32">
        <v>0</v>
      </c>
      <c r="J111" s="31">
        <v>0</v>
      </c>
      <c r="K111" s="30"/>
      <c r="L111" s="29">
        <v>72991.726999999999</v>
      </c>
      <c r="M111" s="91"/>
      <c r="N111" s="91"/>
      <c r="O111" s="91"/>
      <c r="P111" s="91"/>
      <c r="Q111" s="92"/>
      <c r="R111" s="28">
        <v>21095.7</v>
      </c>
      <c r="S111" s="35">
        <f t="shared" si="1"/>
        <v>0.28901494548827433</v>
      </c>
      <c r="T111" s="20"/>
    </row>
    <row r="112" spans="1:20" ht="15" customHeight="1" thickBot="1" x14ac:dyDescent="0.25">
      <c r="A112" s="13"/>
      <c r="B112" s="89" t="s">
        <v>263</v>
      </c>
      <c r="C112" s="89"/>
      <c r="D112" s="89"/>
      <c r="E112" s="89"/>
      <c r="F112" s="90"/>
      <c r="G112" s="34" t="s">
        <v>262</v>
      </c>
      <c r="H112" s="33">
        <v>0</v>
      </c>
      <c r="I112" s="32">
        <v>0</v>
      </c>
      <c r="J112" s="31">
        <v>0</v>
      </c>
      <c r="K112" s="30"/>
      <c r="L112" s="29">
        <v>11684.962</v>
      </c>
      <c r="M112" s="91"/>
      <c r="N112" s="91"/>
      <c r="O112" s="91"/>
      <c r="P112" s="91"/>
      <c r="Q112" s="92"/>
      <c r="R112" s="28">
        <v>3184.98</v>
      </c>
      <c r="S112" s="35">
        <f t="shared" si="1"/>
        <v>0.27257084789835007</v>
      </c>
      <c r="T112" s="20"/>
    </row>
    <row r="113" spans="1:20" ht="21.75" hidden="1" customHeight="1" thickBot="1" x14ac:dyDescent="0.25">
      <c r="A113" s="13"/>
      <c r="B113" s="89" t="s">
        <v>249</v>
      </c>
      <c r="C113" s="89"/>
      <c r="D113" s="89"/>
      <c r="E113" s="89"/>
      <c r="F113" s="90"/>
      <c r="G113" s="34" t="s">
        <v>261</v>
      </c>
      <c r="H113" s="33" t="s">
        <v>235</v>
      </c>
      <c r="I113" s="32">
        <v>8</v>
      </c>
      <c r="J113" s="31">
        <v>1</v>
      </c>
      <c r="K113" s="30"/>
      <c r="L113" s="29">
        <v>0</v>
      </c>
      <c r="M113" s="91"/>
      <c r="N113" s="91"/>
      <c r="O113" s="91"/>
      <c r="P113" s="91"/>
      <c r="Q113" s="92"/>
      <c r="R113" s="28">
        <v>0</v>
      </c>
      <c r="S113" s="35" t="e">
        <f t="shared" si="1"/>
        <v>#DIV/0!</v>
      </c>
      <c r="T113" s="20"/>
    </row>
    <row r="114" spans="1:20" ht="21.75" customHeight="1" thickBot="1" x14ac:dyDescent="0.25">
      <c r="A114" s="13"/>
      <c r="B114" s="89" t="s">
        <v>260</v>
      </c>
      <c r="C114" s="89"/>
      <c r="D114" s="89"/>
      <c r="E114" s="89"/>
      <c r="F114" s="90"/>
      <c r="G114" s="34" t="s">
        <v>259</v>
      </c>
      <c r="H114" s="33" t="s">
        <v>235</v>
      </c>
      <c r="I114" s="32">
        <v>8</v>
      </c>
      <c r="J114" s="31">
        <v>1</v>
      </c>
      <c r="K114" s="30"/>
      <c r="L114" s="29">
        <v>11366.74</v>
      </c>
      <c r="M114" s="91"/>
      <c r="N114" s="91"/>
      <c r="O114" s="91"/>
      <c r="P114" s="91"/>
      <c r="Q114" s="92"/>
      <c r="R114" s="28">
        <v>3178.68</v>
      </c>
      <c r="S114" s="35">
        <f t="shared" si="1"/>
        <v>0.27964746268499147</v>
      </c>
      <c r="T114" s="20"/>
    </row>
    <row r="115" spans="1:20" ht="74.25" hidden="1" customHeight="1" thickBot="1" x14ac:dyDescent="0.25">
      <c r="A115" s="13"/>
      <c r="B115" s="89" t="s">
        <v>247</v>
      </c>
      <c r="C115" s="89"/>
      <c r="D115" s="89"/>
      <c r="E115" s="89"/>
      <c r="F115" s="90"/>
      <c r="G115" s="34" t="s">
        <v>258</v>
      </c>
      <c r="H115" s="33" t="s">
        <v>235</v>
      </c>
      <c r="I115" s="32">
        <v>8</v>
      </c>
      <c r="J115" s="31">
        <v>1</v>
      </c>
      <c r="K115" s="30"/>
      <c r="L115" s="29">
        <v>0</v>
      </c>
      <c r="M115" s="91"/>
      <c r="N115" s="91"/>
      <c r="O115" s="91"/>
      <c r="P115" s="91"/>
      <c r="Q115" s="92"/>
      <c r="R115" s="28">
        <v>0</v>
      </c>
      <c r="S115" s="35" t="e">
        <f t="shared" si="1"/>
        <v>#DIV/0!</v>
      </c>
      <c r="T115" s="20"/>
    </row>
    <row r="116" spans="1:20" ht="32.25" customHeight="1" thickBot="1" x14ac:dyDescent="0.25">
      <c r="A116" s="13"/>
      <c r="B116" s="89" t="s">
        <v>76</v>
      </c>
      <c r="C116" s="89"/>
      <c r="D116" s="89"/>
      <c r="E116" s="89"/>
      <c r="F116" s="90"/>
      <c r="G116" s="34" t="s">
        <v>257</v>
      </c>
      <c r="H116" s="33" t="s">
        <v>235</v>
      </c>
      <c r="I116" s="32">
        <v>8</v>
      </c>
      <c r="J116" s="31">
        <v>1</v>
      </c>
      <c r="K116" s="30"/>
      <c r="L116" s="29">
        <v>318.22199999999998</v>
      </c>
      <c r="M116" s="91"/>
      <c r="N116" s="91"/>
      <c r="O116" s="91"/>
      <c r="P116" s="91"/>
      <c r="Q116" s="92"/>
      <c r="R116" s="28">
        <v>6.3</v>
      </c>
      <c r="S116" s="35">
        <f t="shared" si="1"/>
        <v>1.9797499858589286E-2</v>
      </c>
      <c r="T116" s="20"/>
    </row>
    <row r="117" spans="1:20" ht="21.75" customHeight="1" thickBot="1" x14ac:dyDescent="0.25">
      <c r="A117" s="13"/>
      <c r="B117" s="89" t="s">
        <v>256</v>
      </c>
      <c r="C117" s="89"/>
      <c r="D117" s="89"/>
      <c r="E117" s="89"/>
      <c r="F117" s="90"/>
      <c r="G117" s="34" t="s">
        <v>255</v>
      </c>
      <c r="H117" s="33">
        <v>0</v>
      </c>
      <c r="I117" s="32">
        <v>0</v>
      </c>
      <c r="J117" s="31">
        <v>0</v>
      </c>
      <c r="K117" s="30"/>
      <c r="L117" s="29">
        <v>20080.741000000002</v>
      </c>
      <c r="M117" s="91"/>
      <c r="N117" s="91"/>
      <c r="O117" s="91"/>
      <c r="P117" s="91"/>
      <c r="Q117" s="92"/>
      <c r="R117" s="28">
        <v>5554.74</v>
      </c>
      <c r="S117" s="35">
        <f t="shared" si="1"/>
        <v>0.2766202701384376</v>
      </c>
      <c r="T117" s="20"/>
    </row>
    <row r="118" spans="1:20" ht="21.75" hidden="1" customHeight="1" thickBot="1" x14ac:dyDescent="0.25">
      <c r="A118" s="13"/>
      <c r="B118" s="89" t="s">
        <v>249</v>
      </c>
      <c r="C118" s="89"/>
      <c r="D118" s="89"/>
      <c r="E118" s="89"/>
      <c r="F118" s="90"/>
      <c r="G118" s="34" t="s">
        <v>254</v>
      </c>
      <c r="H118" s="33" t="s">
        <v>235</v>
      </c>
      <c r="I118" s="32">
        <v>8</v>
      </c>
      <c r="J118" s="31">
        <v>1</v>
      </c>
      <c r="K118" s="30"/>
      <c r="L118" s="29">
        <v>0</v>
      </c>
      <c r="M118" s="91"/>
      <c r="N118" s="91"/>
      <c r="O118" s="91"/>
      <c r="P118" s="91"/>
      <c r="Q118" s="92"/>
      <c r="R118" s="28">
        <v>0</v>
      </c>
      <c r="S118" s="35" t="e">
        <f t="shared" si="1"/>
        <v>#DIV/0!</v>
      </c>
      <c r="T118" s="20"/>
    </row>
    <row r="119" spans="1:20" ht="21.75" customHeight="1" thickBot="1" x14ac:dyDescent="0.25">
      <c r="A119" s="13"/>
      <c r="B119" s="89" t="s">
        <v>249</v>
      </c>
      <c r="C119" s="89"/>
      <c r="D119" s="89"/>
      <c r="E119" s="89"/>
      <c r="F119" s="90"/>
      <c r="G119" s="34" t="s">
        <v>254</v>
      </c>
      <c r="H119" s="33" t="s">
        <v>235</v>
      </c>
      <c r="I119" s="32">
        <v>8</v>
      </c>
      <c r="J119" s="31">
        <v>1</v>
      </c>
      <c r="K119" s="30"/>
      <c r="L119" s="29">
        <v>17938.615000000002</v>
      </c>
      <c r="M119" s="91"/>
      <c r="N119" s="91"/>
      <c r="O119" s="91"/>
      <c r="P119" s="91"/>
      <c r="Q119" s="92"/>
      <c r="R119" s="28">
        <v>5499.93</v>
      </c>
      <c r="S119" s="35">
        <f t="shared" si="1"/>
        <v>0.30659724844978276</v>
      </c>
      <c r="T119" s="20"/>
    </row>
    <row r="120" spans="1:20" ht="74.25" hidden="1" customHeight="1" thickBot="1" x14ac:dyDescent="0.25">
      <c r="A120" s="13"/>
      <c r="B120" s="89" t="s">
        <v>247</v>
      </c>
      <c r="C120" s="89"/>
      <c r="D120" s="89"/>
      <c r="E120" s="89"/>
      <c r="F120" s="90"/>
      <c r="G120" s="34" t="s">
        <v>253</v>
      </c>
      <c r="H120" s="33" t="s">
        <v>235</v>
      </c>
      <c r="I120" s="32">
        <v>8</v>
      </c>
      <c r="J120" s="31">
        <v>1</v>
      </c>
      <c r="K120" s="30"/>
      <c r="L120" s="29">
        <v>0</v>
      </c>
      <c r="M120" s="91"/>
      <c r="N120" s="91"/>
      <c r="O120" s="91"/>
      <c r="P120" s="91"/>
      <c r="Q120" s="92"/>
      <c r="R120" s="28">
        <v>0</v>
      </c>
      <c r="S120" s="35" t="e">
        <f t="shared" si="1"/>
        <v>#DIV/0!</v>
      </c>
      <c r="T120" s="20"/>
    </row>
    <row r="121" spans="1:20" ht="32.25" customHeight="1" thickBot="1" x14ac:dyDescent="0.25">
      <c r="A121" s="13"/>
      <c r="B121" s="89" t="s">
        <v>76</v>
      </c>
      <c r="C121" s="89"/>
      <c r="D121" s="89"/>
      <c r="E121" s="89"/>
      <c r="F121" s="90"/>
      <c r="G121" s="34" t="s">
        <v>252</v>
      </c>
      <c r="H121" s="33" t="s">
        <v>235</v>
      </c>
      <c r="I121" s="32">
        <v>8</v>
      </c>
      <c r="J121" s="31">
        <v>1</v>
      </c>
      <c r="K121" s="30"/>
      <c r="L121" s="29">
        <v>2142.1260000000002</v>
      </c>
      <c r="M121" s="91"/>
      <c r="N121" s="91"/>
      <c r="O121" s="91"/>
      <c r="P121" s="91"/>
      <c r="Q121" s="92"/>
      <c r="R121" s="28">
        <v>54.81</v>
      </c>
      <c r="S121" s="35">
        <f t="shared" si="1"/>
        <v>2.5586730192341627E-2</v>
      </c>
      <c r="T121" s="20"/>
    </row>
    <row r="122" spans="1:20" ht="21.75" customHeight="1" thickBot="1" x14ac:dyDescent="0.25">
      <c r="A122" s="13"/>
      <c r="B122" s="89" t="s">
        <v>251</v>
      </c>
      <c r="C122" s="89"/>
      <c r="D122" s="89"/>
      <c r="E122" s="89"/>
      <c r="F122" s="90"/>
      <c r="G122" s="34" t="s">
        <v>250</v>
      </c>
      <c r="H122" s="33">
        <v>0</v>
      </c>
      <c r="I122" s="32">
        <v>0</v>
      </c>
      <c r="J122" s="31">
        <v>0</v>
      </c>
      <c r="K122" s="30"/>
      <c r="L122" s="29">
        <v>28716.906999999999</v>
      </c>
      <c r="M122" s="91"/>
      <c r="N122" s="91"/>
      <c r="O122" s="91"/>
      <c r="P122" s="91"/>
      <c r="Q122" s="92"/>
      <c r="R122" s="28">
        <v>9106.2800000000007</v>
      </c>
      <c r="S122" s="35">
        <f t="shared" si="1"/>
        <v>0.31710518127874987</v>
      </c>
      <c r="T122" s="20"/>
    </row>
    <row r="123" spans="1:20" ht="21.75" hidden="1" customHeight="1" thickBot="1" x14ac:dyDescent="0.25">
      <c r="A123" s="13"/>
      <c r="B123" s="89" t="s">
        <v>249</v>
      </c>
      <c r="C123" s="89"/>
      <c r="D123" s="89"/>
      <c r="E123" s="89"/>
      <c r="F123" s="90"/>
      <c r="G123" s="34" t="s">
        <v>248</v>
      </c>
      <c r="H123" s="33" t="s">
        <v>235</v>
      </c>
      <c r="I123" s="32">
        <v>7</v>
      </c>
      <c r="J123" s="31">
        <v>3</v>
      </c>
      <c r="K123" s="30"/>
      <c r="L123" s="29">
        <v>0</v>
      </c>
      <c r="M123" s="91"/>
      <c r="N123" s="91"/>
      <c r="O123" s="91"/>
      <c r="P123" s="91"/>
      <c r="Q123" s="92"/>
      <c r="R123" s="28">
        <v>0</v>
      </c>
      <c r="S123" s="35" t="e">
        <f t="shared" si="1"/>
        <v>#DIV/0!</v>
      </c>
      <c r="T123" s="20"/>
    </row>
    <row r="124" spans="1:20" ht="21.75" customHeight="1" thickBot="1" x14ac:dyDescent="0.25">
      <c r="A124" s="13"/>
      <c r="B124" s="89" t="s">
        <v>249</v>
      </c>
      <c r="C124" s="89"/>
      <c r="D124" s="89"/>
      <c r="E124" s="89"/>
      <c r="F124" s="90"/>
      <c r="G124" s="34" t="s">
        <v>248</v>
      </c>
      <c r="H124" s="33" t="s">
        <v>235</v>
      </c>
      <c r="I124" s="32">
        <v>7</v>
      </c>
      <c r="J124" s="31">
        <v>3</v>
      </c>
      <c r="K124" s="30"/>
      <c r="L124" s="29">
        <v>27500.291000000001</v>
      </c>
      <c r="M124" s="91"/>
      <c r="N124" s="91"/>
      <c r="O124" s="91"/>
      <c r="P124" s="91"/>
      <c r="Q124" s="92"/>
      <c r="R124" s="28">
        <v>9101.35</v>
      </c>
      <c r="S124" s="35">
        <f t="shared" si="1"/>
        <v>0.33095467971593462</v>
      </c>
      <c r="T124" s="20"/>
    </row>
    <row r="125" spans="1:20" ht="74.25" hidden="1" customHeight="1" thickBot="1" x14ac:dyDescent="0.25">
      <c r="A125" s="13"/>
      <c r="B125" s="89" t="s">
        <v>247</v>
      </c>
      <c r="C125" s="89"/>
      <c r="D125" s="89"/>
      <c r="E125" s="89"/>
      <c r="F125" s="90"/>
      <c r="G125" s="34" t="s">
        <v>246</v>
      </c>
      <c r="H125" s="33" t="s">
        <v>235</v>
      </c>
      <c r="I125" s="32">
        <v>7</v>
      </c>
      <c r="J125" s="31">
        <v>3</v>
      </c>
      <c r="K125" s="30"/>
      <c r="L125" s="29">
        <v>0</v>
      </c>
      <c r="M125" s="91"/>
      <c r="N125" s="91"/>
      <c r="O125" s="91"/>
      <c r="P125" s="91"/>
      <c r="Q125" s="92"/>
      <c r="R125" s="28">
        <v>0</v>
      </c>
      <c r="S125" s="35" t="e">
        <f t="shared" si="1"/>
        <v>#DIV/0!</v>
      </c>
      <c r="T125" s="20"/>
    </row>
    <row r="126" spans="1:20" ht="21.75" customHeight="1" thickBot="1" x14ac:dyDescent="0.25">
      <c r="A126" s="13"/>
      <c r="B126" s="89" t="s">
        <v>245</v>
      </c>
      <c r="C126" s="89"/>
      <c r="D126" s="89"/>
      <c r="E126" s="89"/>
      <c r="F126" s="90"/>
      <c r="G126" s="34" t="s">
        <v>244</v>
      </c>
      <c r="H126" s="33" t="s">
        <v>235</v>
      </c>
      <c r="I126" s="32">
        <v>7</v>
      </c>
      <c r="J126" s="31">
        <v>3</v>
      </c>
      <c r="K126" s="30"/>
      <c r="L126" s="29">
        <v>1216.616</v>
      </c>
      <c r="M126" s="91"/>
      <c r="N126" s="91"/>
      <c r="O126" s="91"/>
      <c r="P126" s="91"/>
      <c r="Q126" s="92"/>
      <c r="R126" s="28">
        <v>4.93</v>
      </c>
      <c r="S126" s="35">
        <f t="shared" si="1"/>
        <v>4.0522235446517219E-3</v>
      </c>
      <c r="T126" s="20"/>
    </row>
    <row r="127" spans="1:20" ht="15" customHeight="1" thickBot="1" x14ac:dyDescent="0.25">
      <c r="A127" s="13"/>
      <c r="B127" s="89" t="s">
        <v>243</v>
      </c>
      <c r="C127" s="89"/>
      <c r="D127" s="89"/>
      <c r="E127" s="89"/>
      <c r="F127" s="90"/>
      <c r="G127" s="34" t="s">
        <v>242</v>
      </c>
      <c r="H127" s="33">
        <v>0</v>
      </c>
      <c r="I127" s="32">
        <v>0</v>
      </c>
      <c r="J127" s="31">
        <v>0</v>
      </c>
      <c r="K127" s="30"/>
      <c r="L127" s="29">
        <v>8000.17</v>
      </c>
      <c r="M127" s="91"/>
      <c r="N127" s="91"/>
      <c r="O127" s="91"/>
      <c r="P127" s="91"/>
      <c r="Q127" s="92"/>
      <c r="R127" s="28">
        <v>1866.44</v>
      </c>
      <c r="S127" s="35">
        <f t="shared" si="1"/>
        <v>0.23330004237409954</v>
      </c>
      <c r="T127" s="20"/>
    </row>
    <row r="128" spans="1:20" ht="21.75" hidden="1" customHeight="1" thickBot="1" x14ac:dyDescent="0.25">
      <c r="A128" s="13"/>
      <c r="B128" s="89" t="s">
        <v>241</v>
      </c>
      <c r="C128" s="89"/>
      <c r="D128" s="89"/>
      <c r="E128" s="89"/>
      <c r="F128" s="90"/>
      <c r="G128" s="34" t="s">
        <v>240</v>
      </c>
      <c r="H128" s="33" t="s">
        <v>235</v>
      </c>
      <c r="I128" s="32">
        <v>8</v>
      </c>
      <c r="J128" s="31">
        <v>1</v>
      </c>
      <c r="K128" s="30"/>
      <c r="L128" s="29">
        <v>0</v>
      </c>
      <c r="M128" s="91"/>
      <c r="N128" s="91"/>
      <c r="O128" s="91"/>
      <c r="P128" s="91"/>
      <c r="Q128" s="92"/>
      <c r="R128" s="28">
        <v>0</v>
      </c>
      <c r="S128" s="35" t="e">
        <f t="shared" si="1"/>
        <v>#DIV/0!</v>
      </c>
      <c r="T128" s="20"/>
    </row>
    <row r="129" spans="1:20" ht="21.75" customHeight="1" thickBot="1" x14ac:dyDescent="0.25">
      <c r="A129" s="13"/>
      <c r="B129" s="89" t="s">
        <v>241</v>
      </c>
      <c r="C129" s="89"/>
      <c r="D129" s="89"/>
      <c r="E129" s="89"/>
      <c r="F129" s="90"/>
      <c r="G129" s="34" t="s">
        <v>240</v>
      </c>
      <c r="H129" s="33" t="s">
        <v>235</v>
      </c>
      <c r="I129" s="32">
        <v>8</v>
      </c>
      <c r="J129" s="31">
        <v>1</v>
      </c>
      <c r="K129" s="30"/>
      <c r="L129" s="29">
        <v>7294.7020000000002</v>
      </c>
      <c r="M129" s="91"/>
      <c r="N129" s="91"/>
      <c r="O129" s="91"/>
      <c r="P129" s="91"/>
      <c r="Q129" s="92"/>
      <c r="R129" s="28">
        <v>1851.57</v>
      </c>
      <c r="S129" s="35">
        <f t="shared" si="1"/>
        <v>0.25382393962083716</v>
      </c>
      <c r="T129" s="20"/>
    </row>
    <row r="130" spans="1:20" ht="21.75" hidden="1" customHeight="1" thickBot="1" x14ac:dyDescent="0.25">
      <c r="A130" s="13"/>
      <c r="B130" s="89" t="s">
        <v>239</v>
      </c>
      <c r="C130" s="89"/>
      <c r="D130" s="89"/>
      <c r="E130" s="89"/>
      <c r="F130" s="90"/>
      <c r="G130" s="34" t="s">
        <v>238</v>
      </c>
      <c r="H130" s="33" t="s">
        <v>235</v>
      </c>
      <c r="I130" s="32">
        <v>8</v>
      </c>
      <c r="J130" s="31">
        <v>1</v>
      </c>
      <c r="K130" s="30"/>
      <c r="L130" s="29">
        <v>0</v>
      </c>
      <c r="M130" s="91"/>
      <c r="N130" s="91"/>
      <c r="O130" s="91"/>
      <c r="P130" s="91"/>
      <c r="Q130" s="92"/>
      <c r="R130" s="28">
        <v>0</v>
      </c>
      <c r="S130" s="35" t="e">
        <f t="shared" si="1"/>
        <v>#DIV/0!</v>
      </c>
      <c r="T130" s="20"/>
    </row>
    <row r="131" spans="1:20" ht="32.25" customHeight="1" thickBot="1" x14ac:dyDescent="0.25">
      <c r="A131" s="13"/>
      <c r="B131" s="89" t="s">
        <v>237</v>
      </c>
      <c r="C131" s="89"/>
      <c r="D131" s="89"/>
      <c r="E131" s="89"/>
      <c r="F131" s="90"/>
      <c r="G131" s="34" t="s">
        <v>236</v>
      </c>
      <c r="H131" s="33" t="s">
        <v>235</v>
      </c>
      <c r="I131" s="32">
        <v>8</v>
      </c>
      <c r="J131" s="31">
        <v>1</v>
      </c>
      <c r="K131" s="30"/>
      <c r="L131" s="29">
        <v>705.46799999999996</v>
      </c>
      <c r="M131" s="91"/>
      <c r="N131" s="91"/>
      <c r="O131" s="91"/>
      <c r="P131" s="91"/>
      <c r="Q131" s="92"/>
      <c r="R131" s="28">
        <v>14.87</v>
      </c>
      <c r="S131" s="35">
        <f t="shared" si="1"/>
        <v>2.1078206240396444E-2</v>
      </c>
      <c r="T131" s="20"/>
    </row>
    <row r="132" spans="1:20" ht="21.75" customHeight="1" thickBot="1" x14ac:dyDescent="0.25">
      <c r="A132" s="13"/>
      <c r="B132" s="89" t="s">
        <v>234</v>
      </c>
      <c r="C132" s="89"/>
      <c r="D132" s="89"/>
      <c r="E132" s="89"/>
      <c r="F132" s="90"/>
      <c r="G132" s="34" t="s">
        <v>233</v>
      </c>
      <c r="H132" s="33">
        <v>0</v>
      </c>
      <c r="I132" s="32">
        <v>0</v>
      </c>
      <c r="J132" s="31">
        <v>0</v>
      </c>
      <c r="K132" s="30"/>
      <c r="L132" s="29">
        <v>4508.9470000000001</v>
      </c>
      <c r="M132" s="91"/>
      <c r="N132" s="91"/>
      <c r="O132" s="91"/>
      <c r="P132" s="91"/>
      <c r="Q132" s="92"/>
      <c r="R132" s="28">
        <v>1383.26</v>
      </c>
      <c r="S132" s="35">
        <f t="shared" si="1"/>
        <v>0.30678116198748845</v>
      </c>
      <c r="T132" s="20"/>
    </row>
    <row r="133" spans="1:20" ht="53.25" hidden="1" customHeight="1" thickBot="1" x14ac:dyDescent="0.25">
      <c r="A133" s="13"/>
      <c r="B133" s="89" t="s">
        <v>122</v>
      </c>
      <c r="C133" s="89"/>
      <c r="D133" s="89"/>
      <c r="E133" s="89"/>
      <c r="F133" s="90"/>
      <c r="G133" s="34" t="s">
        <v>232</v>
      </c>
      <c r="H133" s="33" t="s">
        <v>20</v>
      </c>
      <c r="I133" s="32">
        <v>8</v>
      </c>
      <c r="J133" s="31">
        <v>4</v>
      </c>
      <c r="K133" s="30"/>
      <c r="L133" s="29">
        <v>0</v>
      </c>
      <c r="M133" s="91"/>
      <c r="N133" s="91"/>
      <c r="O133" s="91"/>
      <c r="P133" s="91"/>
      <c r="Q133" s="92"/>
      <c r="R133" s="28">
        <v>0</v>
      </c>
      <c r="S133" s="35" t="e">
        <f t="shared" si="1"/>
        <v>#DIV/0!</v>
      </c>
      <c r="T133" s="20"/>
    </row>
    <row r="134" spans="1:20" ht="53.25" customHeight="1" thickBot="1" x14ac:dyDescent="0.25">
      <c r="A134" s="13"/>
      <c r="B134" s="89" t="s">
        <v>122</v>
      </c>
      <c r="C134" s="89"/>
      <c r="D134" s="89"/>
      <c r="E134" s="89"/>
      <c r="F134" s="90"/>
      <c r="G134" s="34" t="s">
        <v>232</v>
      </c>
      <c r="H134" s="33" t="s">
        <v>20</v>
      </c>
      <c r="I134" s="32">
        <v>8</v>
      </c>
      <c r="J134" s="31">
        <v>4</v>
      </c>
      <c r="K134" s="30"/>
      <c r="L134" s="29">
        <v>2551.1010000000001</v>
      </c>
      <c r="M134" s="91"/>
      <c r="N134" s="91"/>
      <c r="O134" s="91"/>
      <c r="P134" s="91"/>
      <c r="Q134" s="92"/>
      <c r="R134" s="28">
        <v>812.73</v>
      </c>
      <c r="S134" s="35">
        <f t="shared" si="1"/>
        <v>0.31858009541762555</v>
      </c>
      <c r="T134" s="20"/>
    </row>
    <row r="135" spans="1:20" ht="53.25" customHeight="1" thickBot="1" x14ac:dyDescent="0.25">
      <c r="A135" s="13"/>
      <c r="B135" s="89" t="s">
        <v>122</v>
      </c>
      <c r="C135" s="89"/>
      <c r="D135" s="89"/>
      <c r="E135" s="89"/>
      <c r="F135" s="90"/>
      <c r="G135" s="34" t="s">
        <v>232</v>
      </c>
      <c r="H135" s="33" t="s">
        <v>231</v>
      </c>
      <c r="I135" s="32">
        <v>8</v>
      </c>
      <c r="J135" s="31">
        <v>4</v>
      </c>
      <c r="K135" s="30"/>
      <c r="L135" s="29">
        <v>15.824</v>
      </c>
      <c r="M135" s="91"/>
      <c r="N135" s="91"/>
      <c r="O135" s="91"/>
      <c r="P135" s="91"/>
      <c r="Q135" s="92"/>
      <c r="R135" s="28">
        <v>0</v>
      </c>
      <c r="S135" s="35">
        <f t="shared" si="1"/>
        <v>0</v>
      </c>
      <c r="T135" s="20"/>
    </row>
    <row r="136" spans="1:20" ht="21.75" hidden="1" customHeight="1" thickBot="1" x14ac:dyDescent="0.25">
      <c r="A136" s="13"/>
      <c r="B136" s="89" t="s">
        <v>230</v>
      </c>
      <c r="C136" s="89"/>
      <c r="D136" s="89"/>
      <c r="E136" s="89"/>
      <c r="F136" s="90"/>
      <c r="G136" s="34" t="s">
        <v>229</v>
      </c>
      <c r="H136" s="33" t="s">
        <v>100</v>
      </c>
      <c r="I136" s="32">
        <v>8</v>
      </c>
      <c r="J136" s="31">
        <v>4</v>
      </c>
      <c r="K136" s="30"/>
      <c r="L136" s="29">
        <v>0</v>
      </c>
      <c r="M136" s="91"/>
      <c r="N136" s="91"/>
      <c r="O136" s="91"/>
      <c r="P136" s="91"/>
      <c r="Q136" s="92"/>
      <c r="R136" s="28">
        <v>0</v>
      </c>
      <c r="S136" s="35">
        <v>0</v>
      </c>
      <c r="T136" s="20"/>
    </row>
    <row r="137" spans="1:20" ht="21.75" customHeight="1" thickBot="1" x14ac:dyDescent="0.25">
      <c r="A137" s="13"/>
      <c r="B137" s="89" t="s">
        <v>230</v>
      </c>
      <c r="C137" s="89"/>
      <c r="D137" s="89"/>
      <c r="E137" s="89"/>
      <c r="F137" s="90"/>
      <c r="G137" s="34" t="s">
        <v>229</v>
      </c>
      <c r="H137" s="33" t="s">
        <v>19</v>
      </c>
      <c r="I137" s="32">
        <v>8</v>
      </c>
      <c r="J137" s="31">
        <v>4</v>
      </c>
      <c r="K137" s="30"/>
      <c r="L137" s="29">
        <v>770.43200000000002</v>
      </c>
      <c r="M137" s="91"/>
      <c r="N137" s="91"/>
      <c r="O137" s="91"/>
      <c r="P137" s="91"/>
      <c r="Q137" s="92"/>
      <c r="R137" s="28">
        <v>308.82</v>
      </c>
      <c r="S137" s="35">
        <f t="shared" si="1"/>
        <v>0.40084004818076091</v>
      </c>
      <c r="T137" s="20"/>
    </row>
    <row r="138" spans="1:20" ht="21.75" customHeight="1" thickBot="1" x14ac:dyDescent="0.25">
      <c r="A138" s="13"/>
      <c r="B138" s="89" t="s">
        <v>230</v>
      </c>
      <c r="C138" s="89"/>
      <c r="D138" s="89"/>
      <c r="E138" s="89"/>
      <c r="F138" s="90"/>
      <c r="G138" s="34" t="s">
        <v>229</v>
      </c>
      <c r="H138" s="33" t="s">
        <v>29</v>
      </c>
      <c r="I138" s="32">
        <v>8</v>
      </c>
      <c r="J138" s="31">
        <v>4</v>
      </c>
      <c r="K138" s="30"/>
      <c r="L138" s="29">
        <v>58.75</v>
      </c>
      <c r="M138" s="91"/>
      <c r="N138" s="91"/>
      <c r="O138" s="91"/>
      <c r="P138" s="91"/>
      <c r="Q138" s="92"/>
      <c r="R138" s="28">
        <v>1.71</v>
      </c>
      <c r="S138" s="35">
        <f t="shared" si="1"/>
        <v>2.9106382978723404E-2</v>
      </c>
      <c r="T138" s="20"/>
    </row>
    <row r="139" spans="1:20" ht="21.75" customHeight="1" thickBot="1" x14ac:dyDescent="0.25">
      <c r="A139" s="13"/>
      <c r="B139" s="89" t="s">
        <v>230</v>
      </c>
      <c r="C139" s="89"/>
      <c r="D139" s="89"/>
      <c r="E139" s="89"/>
      <c r="F139" s="90"/>
      <c r="G139" s="34" t="s">
        <v>229</v>
      </c>
      <c r="H139" s="33" t="s">
        <v>8</v>
      </c>
      <c r="I139" s="32">
        <v>8</v>
      </c>
      <c r="J139" s="31">
        <v>4</v>
      </c>
      <c r="K139" s="30"/>
      <c r="L139" s="29">
        <v>20</v>
      </c>
      <c r="M139" s="91"/>
      <c r="N139" s="91"/>
      <c r="O139" s="91"/>
      <c r="P139" s="91"/>
      <c r="Q139" s="92"/>
      <c r="R139" s="28">
        <v>0</v>
      </c>
      <c r="S139" s="35">
        <f t="shared" si="1"/>
        <v>0</v>
      </c>
      <c r="T139" s="20"/>
    </row>
    <row r="140" spans="1:20" ht="21.75" customHeight="1" thickBot="1" x14ac:dyDescent="0.25">
      <c r="A140" s="13"/>
      <c r="B140" s="89" t="s">
        <v>230</v>
      </c>
      <c r="C140" s="89"/>
      <c r="D140" s="89"/>
      <c r="E140" s="89"/>
      <c r="F140" s="90"/>
      <c r="G140" s="34" t="s">
        <v>229</v>
      </c>
      <c r="H140" s="33" t="s">
        <v>8</v>
      </c>
      <c r="I140" s="32">
        <v>8</v>
      </c>
      <c r="J140" s="31">
        <v>4</v>
      </c>
      <c r="K140" s="30"/>
      <c r="L140" s="29">
        <v>518.29999999999995</v>
      </c>
      <c r="M140" s="91"/>
      <c r="N140" s="91"/>
      <c r="O140" s="91"/>
      <c r="P140" s="91"/>
      <c r="Q140" s="92"/>
      <c r="R140" s="28">
        <v>0</v>
      </c>
      <c r="S140" s="35">
        <f t="shared" si="1"/>
        <v>0</v>
      </c>
      <c r="T140" s="20"/>
    </row>
    <row r="141" spans="1:20" ht="21.75" customHeight="1" thickBot="1" x14ac:dyDescent="0.25">
      <c r="A141" s="13"/>
      <c r="B141" s="89" t="s">
        <v>230</v>
      </c>
      <c r="C141" s="89"/>
      <c r="D141" s="89"/>
      <c r="E141" s="89"/>
      <c r="F141" s="90"/>
      <c r="G141" s="34" t="s">
        <v>229</v>
      </c>
      <c r="H141" s="33" t="s">
        <v>8</v>
      </c>
      <c r="I141" s="32">
        <v>8</v>
      </c>
      <c r="J141" s="31">
        <v>4</v>
      </c>
      <c r="K141" s="30"/>
      <c r="L141" s="29">
        <v>20</v>
      </c>
      <c r="M141" s="91"/>
      <c r="N141" s="91"/>
      <c r="O141" s="91"/>
      <c r="P141" s="91"/>
      <c r="Q141" s="92"/>
      <c r="R141" s="28">
        <v>0</v>
      </c>
      <c r="S141" s="35">
        <f t="shared" si="1"/>
        <v>0</v>
      </c>
      <c r="T141" s="20"/>
    </row>
    <row r="142" spans="1:20" ht="21.75" customHeight="1" thickBot="1" x14ac:dyDescent="0.25">
      <c r="A142" s="13"/>
      <c r="B142" s="89" t="s">
        <v>230</v>
      </c>
      <c r="C142" s="89"/>
      <c r="D142" s="89"/>
      <c r="E142" s="89"/>
      <c r="F142" s="90"/>
      <c r="G142" s="34" t="s">
        <v>229</v>
      </c>
      <c r="H142" s="33" t="s">
        <v>41</v>
      </c>
      <c r="I142" s="32">
        <v>8</v>
      </c>
      <c r="J142" s="31">
        <v>4</v>
      </c>
      <c r="K142" s="30"/>
      <c r="L142" s="29">
        <v>12.1</v>
      </c>
      <c r="M142" s="91"/>
      <c r="N142" s="91"/>
      <c r="O142" s="91"/>
      <c r="P142" s="91"/>
      <c r="Q142" s="92"/>
      <c r="R142" s="28">
        <v>0</v>
      </c>
      <c r="S142" s="35">
        <f t="shared" si="1"/>
        <v>0</v>
      </c>
      <c r="T142" s="20"/>
    </row>
    <row r="143" spans="1:20" ht="21.75" customHeight="1" thickBot="1" x14ac:dyDescent="0.25">
      <c r="A143" s="13"/>
      <c r="B143" s="89" t="s">
        <v>230</v>
      </c>
      <c r="C143" s="89"/>
      <c r="D143" s="89"/>
      <c r="E143" s="89"/>
      <c r="F143" s="90"/>
      <c r="G143" s="34" t="s">
        <v>229</v>
      </c>
      <c r="H143" s="33" t="s">
        <v>100</v>
      </c>
      <c r="I143" s="32">
        <v>8</v>
      </c>
      <c r="J143" s="31">
        <v>4</v>
      </c>
      <c r="K143" s="30"/>
      <c r="L143" s="29">
        <v>150</v>
      </c>
      <c r="M143" s="91"/>
      <c r="N143" s="91"/>
      <c r="O143" s="91"/>
      <c r="P143" s="91"/>
      <c r="Q143" s="92"/>
      <c r="R143" s="28">
        <v>70</v>
      </c>
      <c r="S143" s="35">
        <f t="shared" si="1"/>
        <v>0.46666666666666667</v>
      </c>
      <c r="T143" s="20"/>
    </row>
    <row r="144" spans="1:20" ht="21.75" customHeight="1" thickBot="1" x14ac:dyDescent="0.25">
      <c r="A144" s="13"/>
      <c r="B144" s="89" t="s">
        <v>230</v>
      </c>
      <c r="C144" s="89"/>
      <c r="D144" s="89"/>
      <c r="E144" s="89"/>
      <c r="F144" s="90"/>
      <c r="G144" s="34" t="s">
        <v>229</v>
      </c>
      <c r="H144" s="33" t="s">
        <v>8</v>
      </c>
      <c r="I144" s="32">
        <v>8</v>
      </c>
      <c r="J144" s="31">
        <v>4</v>
      </c>
      <c r="K144" s="30"/>
      <c r="L144" s="29">
        <v>200</v>
      </c>
      <c r="M144" s="91"/>
      <c r="N144" s="91"/>
      <c r="O144" s="91"/>
      <c r="P144" s="91"/>
      <c r="Q144" s="92"/>
      <c r="R144" s="28">
        <v>50</v>
      </c>
      <c r="S144" s="35">
        <f t="shared" si="1"/>
        <v>0.25</v>
      </c>
      <c r="T144" s="20"/>
    </row>
    <row r="145" spans="1:20" ht="21.75" customHeight="1" thickBot="1" x14ac:dyDescent="0.25">
      <c r="A145" s="13"/>
      <c r="B145" s="89" t="s">
        <v>230</v>
      </c>
      <c r="C145" s="89"/>
      <c r="D145" s="89"/>
      <c r="E145" s="89"/>
      <c r="F145" s="90"/>
      <c r="G145" s="34" t="s">
        <v>229</v>
      </c>
      <c r="H145" s="33" t="s">
        <v>8</v>
      </c>
      <c r="I145" s="32">
        <v>8</v>
      </c>
      <c r="J145" s="31">
        <v>4</v>
      </c>
      <c r="K145" s="30"/>
      <c r="L145" s="29">
        <v>90</v>
      </c>
      <c r="M145" s="91"/>
      <c r="N145" s="91"/>
      <c r="O145" s="91"/>
      <c r="P145" s="91"/>
      <c r="Q145" s="92"/>
      <c r="R145" s="28">
        <v>90</v>
      </c>
      <c r="S145" s="35">
        <f t="shared" si="1"/>
        <v>1</v>
      </c>
      <c r="T145" s="20"/>
    </row>
    <row r="146" spans="1:20" ht="21.75" customHeight="1" thickBot="1" x14ac:dyDescent="0.25">
      <c r="A146" s="13"/>
      <c r="B146" s="89" t="s">
        <v>230</v>
      </c>
      <c r="C146" s="89"/>
      <c r="D146" s="89"/>
      <c r="E146" s="89"/>
      <c r="F146" s="90"/>
      <c r="G146" s="34" t="s">
        <v>229</v>
      </c>
      <c r="H146" s="33" t="s">
        <v>8</v>
      </c>
      <c r="I146" s="32">
        <v>8</v>
      </c>
      <c r="J146" s="31">
        <v>4</v>
      </c>
      <c r="K146" s="30"/>
      <c r="L146" s="29">
        <v>102.44</v>
      </c>
      <c r="M146" s="91"/>
      <c r="N146" s="91"/>
      <c r="O146" s="91"/>
      <c r="P146" s="91"/>
      <c r="Q146" s="92"/>
      <c r="R146" s="28">
        <v>50</v>
      </c>
      <c r="S146" s="35">
        <f t="shared" si="1"/>
        <v>0.48809058961343227</v>
      </c>
      <c r="T146" s="20"/>
    </row>
    <row r="147" spans="1:20" ht="60" customHeight="1" thickBot="1" x14ac:dyDescent="0.25">
      <c r="A147" s="13"/>
      <c r="B147" s="97" t="s">
        <v>228</v>
      </c>
      <c r="C147" s="97"/>
      <c r="D147" s="97"/>
      <c r="E147" s="97"/>
      <c r="F147" s="98"/>
      <c r="G147" s="34" t="s">
        <v>227</v>
      </c>
      <c r="H147" s="33">
        <v>0</v>
      </c>
      <c r="I147" s="32">
        <v>0</v>
      </c>
      <c r="J147" s="31">
        <v>0</v>
      </c>
      <c r="K147" s="30"/>
      <c r="L147" s="29">
        <v>810</v>
      </c>
      <c r="M147" s="91"/>
      <c r="N147" s="91"/>
      <c r="O147" s="91"/>
      <c r="P147" s="91"/>
      <c r="Q147" s="92"/>
      <c r="R147" s="28">
        <v>83</v>
      </c>
      <c r="S147" s="35">
        <f t="shared" si="1"/>
        <v>0.10246913580246914</v>
      </c>
      <c r="T147" s="20"/>
    </row>
    <row r="148" spans="1:20" ht="42.75" customHeight="1" thickBot="1" x14ac:dyDescent="0.25">
      <c r="A148" s="13"/>
      <c r="B148" s="89" t="s">
        <v>226</v>
      </c>
      <c r="C148" s="89"/>
      <c r="D148" s="89"/>
      <c r="E148" s="89"/>
      <c r="F148" s="90"/>
      <c r="G148" s="34" t="s">
        <v>225</v>
      </c>
      <c r="H148" s="33">
        <v>0</v>
      </c>
      <c r="I148" s="32">
        <v>0</v>
      </c>
      <c r="J148" s="31">
        <v>0</v>
      </c>
      <c r="K148" s="30"/>
      <c r="L148" s="29">
        <v>728</v>
      </c>
      <c r="M148" s="91"/>
      <c r="N148" s="91"/>
      <c r="O148" s="91"/>
      <c r="P148" s="91"/>
      <c r="Q148" s="92"/>
      <c r="R148" s="28">
        <v>63</v>
      </c>
      <c r="S148" s="35">
        <f t="shared" si="1"/>
        <v>8.6538461538461536E-2</v>
      </c>
      <c r="T148" s="20"/>
    </row>
    <row r="149" spans="1:20" ht="15" hidden="1" customHeight="1" thickBot="1" x14ac:dyDescent="0.25">
      <c r="A149" s="13"/>
      <c r="B149" s="89" t="s">
        <v>224</v>
      </c>
      <c r="C149" s="89"/>
      <c r="D149" s="89"/>
      <c r="E149" s="89"/>
      <c r="F149" s="90"/>
      <c r="G149" s="34" t="s">
        <v>223</v>
      </c>
      <c r="H149" s="33" t="s">
        <v>8</v>
      </c>
      <c r="I149" s="32">
        <v>4</v>
      </c>
      <c r="J149" s="31">
        <v>5</v>
      </c>
      <c r="K149" s="30"/>
      <c r="L149" s="29">
        <v>0</v>
      </c>
      <c r="M149" s="91"/>
      <c r="N149" s="91"/>
      <c r="O149" s="91"/>
      <c r="P149" s="91"/>
      <c r="Q149" s="92"/>
      <c r="R149" s="28">
        <v>0</v>
      </c>
      <c r="S149" s="35">
        <v>0</v>
      </c>
      <c r="T149" s="20"/>
    </row>
    <row r="150" spans="1:20" ht="15" customHeight="1" thickBot="1" x14ac:dyDescent="0.25">
      <c r="A150" s="13"/>
      <c r="B150" s="89" t="s">
        <v>224</v>
      </c>
      <c r="C150" s="89"/>
      <c r="D150" s="89"/>
      <c r="E150" s="89"/>
      <c r="F150" s="90"/>
      <c r="G150" s="34" t="s">
        <v>223</v>
      </c>
      <c r="H150" s="33" t="s">
        <v>8</v>
      </c>
      <c r="I150" s="32">
        <v>4</v>
      </c>
      <c r="J150" s="31">
        <v>5</v>
      </c>
      <c r="K150" s="30"/>
      <c r="L150" s="29">
        <v>230</v>
      </c>
      <c r="M150" s="91"/>
      <c r="N150" s="91"/>
      <c r="O150" s="91"/>
      <c r="P150" s="91"/>
      <c r="Q150" s="92"/>
      <c r="R150" s="28">
        <v>0</v>
      </c>
      <c r="S150" s="35">
        <f t="shared" si="1"/>
        <v>0</v>
      </c>
      <c r="T150" s="20"/>
    </row>
    <row r="151" spans="1:20" ht="15" customHeight="1" thickBot="1" x14ac:dyDescent="0.25">
      <c r="A151" s="13"/>
      <c r="B151" s="89" t="s">
        <v>224</v>
      </c>
      <c r="C151" s="89"/>
      <c r="D151" s="89"/>
      <c r="E151" s="89"/>
      <c r="F151" s="90"/>
      <c r="G151" s="34" t="s">
        <v>223</v>
      </c>
      <c r="H151" s="33" t="s">
        <v>8</v>
      </c>
      <c r="I151" s="32">
        <v>4</v>
      </c>
      <c r="J151" s="31">
        <v>5</v>
      </c>
      <c r="K151" s="30"/>
      <c r="L151" s="29">
        <v>63</v>
      </c>
      <c r="M151" s="91"/>
      <c r="N151" s="91"/>
      <c r="O151" s="91"/>
      <c r="P151" s="91"/>
      <c r="Q151" s="92"/>
      <c r="R151" s="28">
        <v>63</v>
      </c>
      <c r="S151" s="35">
        <f t="shared" ref="S151:S214" si="2">R151/L151</f>
        <v>1</v>
      </c>
      <c r="T151" s="20"/>
    </row>
    <row r="152" spans="1:20" ht="15" customHeight="1" thickBot="1" x14ac:dyDescent="0.25">
      <c r="A152" s="13"/>
      <c r="B152" s="89" t="s">
        <v>224</v>
      </c>
      <c r="C152" s="89"/>
      <c r="D152" s="89"/>
      <c r="E152" s="89"/>
      <c r="F152" s="90"/>
      <c r="G152" s="34" t="s">
        <v>223</v>
      </c>
      <c r="H152" s="33" t="s">
        <v>8</v>
      </c>
      <c r="I152" s="32">
        <v>4</v>
      </c>
      <c r="J152" s="31">
        <v>5</v>
      </c>
      <c r="K152" s="30"/>
      <c r="L152" s="29">
        <v>115</v>
      </c>
      <c r="M152" s="91"/>
      <c r="N152" s="91"/>
      <c r="O152" s="91"/>
      <c r="P152" s="91"/>
      <c r="Q152" s="92"/>
      <c r="R152" s="28">
        <v>0</v>
      </c>
      <c r="S152" s="35">
        <f t="shared" si="2"/>
        <v>0</v>
      </c>
      <c r="T152" s="20"/>
    </row>
    <row r="153" spans="1:20" ht="15" customHeight="1" thickBot="1" x14ac:dyDescent="0.25">
      <c r="A153" s="13"/>
      <c r="B153" s="89" t="s">
        <v>224</v>
      </c>
      <c r="C153" s="89"/>
      <c r="D153" s="89"/>
      <c r="E153" s="89"/>
      <c r="F153" s="90"/>
      <c r="G153" s="34" t="s">
        <v>223</v>
      </c>
      <c r="H153" s="33" t="s">
        <v>8</v>
      </c>
      <c r="I153" s="32">
        <v>4</v>
      </c>
      <c r="J153" s="31">
        <v>5</v>
      </c>
      <c r="K153" s="30"/>
      <c r="L153" s="29">
        <v>200</v>
      </c>
      <c r="M153" s="91"/>
      <c r="N153" s="91"/>
      <c r="O153" s="91"/>
      <c r="P153" s="91"/>
      <c r="Q153" s="92"/>
      <c r="R153" s="28">
        <v>0</v>
      </c>
      <c r="S153" s="35">
        <f t="shared" si="2"/>
        <v>0</v>
      </c>
      <c r="T153" s="20"/>
    </row>
    <row r="154" spans="1:20" ht="15" customHeight="1" thickBot="1" x14ac:dyDescent="0.25">
      <c r="A154" s="13"/>
      <c r="B154" s="89" t="s">
        <v>224</v>
      </c>
      <c r="C154" s="89"/>
      <c r="D154" s="89"/>
      <c r="E154" s="89"/>
      <c r="F154" s="90"/>
      <c r="G154" s="34" t="s">
        <v>223</v>
      </c>
      <c r="H154" s="33" t="s">
        <v>8</v>
      </c>
      <c r="I154" s="32">
        <v>4</v>
      </c>
      <c r="J154" s="31">
        <v>5</v>
      </c>
      <c r="K154" s="30"/>
      <c r="L154" s="29">
        <v>120</v>
      </c>
      <c r="M154" s="91"/>
      <c r="N154" s="91"/>
      <c r="O154" s="91"/>
      <c r="P154" s="91"/>
      <c r="Q154" s="92"/>
      <c r="R154" s="28">
        <v>0</v>
      </c>
      <c r="S154" s="35">
        <f t="shared" si="2"/>
        <v>0</v>
      </c>
      <c r="T154" s="20"/>
    </row>
    <row r="155" spans="1:20" ht="53.25" customHeight="1" thickBot="1" x14ac:dyDescent="0.25">
      <c r="A155" s="13"/>
      <c r="B155" s="89" t="s">
        <v>222</v>
      </c>
      <c r="C155" s="89"/>
      <c r="D155" s="89"/>
      <c r="E155" s="89"/>
      <c r="F155" s="90"/>
      <c r="G155" s="34" t="s">
        <v>221</v>
      </c>
      <c r="H155" s="33">
        <v>0</v>
      </c>
      <c r="I155" s="32">
        <v>0</v>
      </c>
      <c r="J155" s="31">
        <v>0</v>
      </c>
      <c r="K155" s="30"/>
      <c r="L155" s="29">
        <v>82</v>
      </c>
      <c r="M155" s="91"/>
      <c r="N155" s="91"/>
      <c r="O155" s="91"/>
      <c r="P155" s="91"/>
      <c r="Q155" s="92"/>
      <c r="R155" s="28">
        <v>20</v>
      </c>
      <c r="S155" s="35">
        <f t="shared" si="2"/>
        <v>0.24390243902439024</v>
      </c>
      <c r="T155" s="20"/>
    </row>
    <row r="156" spans="1:20" ht="53.25" hidden="1" customHeight="1" thickBot="1" x14ac:dyDescent="0.25">
      <c r="A156" s="13"/>
      <c r="B156" s="89" t="s">
        <v>220</v>
      </c>
      <c r="C156" s="89"/>
      <c r="D156" s="89"/>
      <c r="E156" s="89"/>
      <c r="F156" s="90"/>
      <c r="G156" s="34" t="s">
        <v>219</v>
      </c>
      <c r="H156" s="33" t="s">
        <v>8</v>
      </c>
      <c r="I156" s="32">
        <v>4</v>
      </c>
      <c r="J156" s="31">
        <v>12</v>
      </c>
      <c r="K156" s="30"/>
      <c r="L156" s="29">
        <v>0</v>
      </c>
      <c r="M156" s="91"/>
      <c r="N156" s="91"/>
      <c r="O156" s="91"/>
      <c r="P156" s="91"/>
      <c r="Q156" s="92"/>
      <c r="R156" s="28">
        <v>0</v>
      </c>
      <c r="S156" s="35">
        <v>0</v>
      </c>
      <c r="T156" s="20"/>
    </row>
    <row r="157" spans="1:20" ht="53.25" customHeight="1" thickBot="1" x14ac:dyDescent="0.25">
      <c r="A157" s="13"/>
      <c r="B157" s="89" t="s">
        <v>220</v>
      </c>
      <c r="C157" s="89"/>
      <c r="D157" s="89"/>
      <c r="E157" s="89"/>
      <c r="F157" s="90"/>
      <c r="G157" s="34" t="s">
        <v>219</v>
      </c>
      <c r="H157" s="33" t="s">
        <v>8</v>
      </c>
      <c r="I157" s="32">
        <v>4</v>
      </c>
      <c r="J157" s="31">
        <v>12</v>
      </c>
      <c r="K157" s="30"/>
      <c r="L157" s="29">
        <v>82</v>
      </c>
      <c r="M157" s="91"/>
      <c r="N157" s="91"/>
      <c r="O157" s="91"/>
      <c r="P157" s="91"/>
      <c r="Q157" s="92"/>
      <c r="R157" s="28">
        <v>20</v>
      </c>
      <c r="S157" s="35">
        <f t="shared" si="2"/>
        <v>0.24390243902439024</v>
      </c>
      <c r="T157" s="20"/>
    </row>
    <row r="158" spans="1:20" ht="39.75" customHeight="1" thickBot="1" x14ac:dyDescent="0.25">
      <c r="A158" s="13"/>
      <c r="B158" s="97" t="s">
        <v>218</v>
      </c>
      <c r="C158" s="97"/>
      <c r="D158" s="97"/>
      <c r="E158" s="97"/>
      <c r="F158" s="98"/>
      <c r="G158" s="34" t="s">
        <v>217</v>
      </c>
      <c r="H158" s="33">
        <v>0</v>
      </c>
      <c r="I158" s="32">
        <v>0</v>
      </c>
      <c r="J158" s="31">
        <v>0</v>
      </c>
      <c r="K158" s="30"/>
      <c r="L158" s="29">
        <v>150</v>
      </c>
      <c r="M158" s="91"/>
      <c r="N158" s="91"/>
      <c r="O158" s="91"/>
      <c r="P158" s="91"/>
      <c r="Q158" s="92"/>
      <c r="R158" s="28">
        <v>0</v>
      </c>
      <c r="S158" s="35">
        <f t="shared" si="2"/>
        <v>0</v>
      </c>
      <c r="T158" s="20"/>
    </row>
    <row r="159" spans="1:20" ht="21.75" customHeight="1" thickBot="1" x14ac:dyDescent="0.25">
      <c r="A159" s="13"/>
      <c r="B159" s="89" t="s">
        <v>216</v>
      </c>
      <c r="C159" s="89"/>
      <c r="D159" s="89"/>
      <c r="E159" s="89"/>
      <c r="F159" s="90"/>
      <c r="G159" s="34" t="s">
        <v>215</v>
      </c>
      <c r="H159" s="33">
        <v>0</v>
      </c>
      <c r="I159" s="32">
        <v>0</v>
      </c>
      <c r="J159" s="31">
        <v>0</v>
      </c>
      <c r="K159" s="30"/>
      <c r="L159" s="29">
        <v>150</v>
      </c>
      <c r="M159" s="91"/>
      <c r="N159" s="91"/>
      <c r="O159" s="91"/>
      <c r="P159" s="91"/>
      <c r="Q159" s="92"/>
      <c r="R159" s="28">
        <v>0</v>
      </c>
      <c r="S159" s="35">
        <f t="shared" si="2"/>
        <v>0</v>
      </c>
      <c r="T159" s="20"/>
    </row>
    <row r="160" spans="1:20" ht="15" customHeight="1" thickBot="1" x14ac:dyDescent="0.25">
      <c r="A160" s="13"/>
      <c r="B160" s="89" t="s">
        <v>214</v>
      </c>
      <c r="C160" s="89"/>
      <c r="D160" s="89"/>
      <c r="E160" s="89"/>
      <c r="F160" s="90"/>
      <c r="G160" s="34" t="s">
        <v>213</v>
      </c>
      <c r="H160" s="33" t="s">
        <v>8</v>
      </c>
      <c r="I160" s="32">
        <v>4</v>
      </c>
      <c r="J160" s="31">
        <v>12</v>
      </c>
      <c r="K160" s="30"/>
      <c r="L160" s="29">
        <v>150</v>
      </c>
      <c r="M160" s="91"/>
      <c r="N160" s="91"/>
      <c r="O160" s="91"/>
      <c r="P160" s="91"/>
      <c r="Q160" s="92"/>
      <c r="R160" s="28">
        <v>0</v>
      </c>
      <c r="S160" s="35">
        <f t="shared" si="2"/>
        <v>0</v>
      </c>
      <c r="T160" s="20"/>
    </row>
    <row r="161" spans="1:20" ht="47.25" customHeight="1" thickBot="1" x14ac:dyDescent="0.25">
      <c r="A161" s="13"/>
      <c r="B161" s="97" t="s">
        <v>212</v>
      </c>
      <c r="C161" s="97"/>
      <c r="D161" s="97"/>
      <c r="E161" s="97"/>
      <c r="F161" s="98"/>
      <c r="G161" s="34" t="s">
        <v>211</v>
      </c>
      <c r="H161" s="33">
        <v>0</v>
      </c>
      <c r="I161" s="32">
        <v>0</v>
      </c>
      <c r="J161" s="31">
        <v>0</v>
      </c>
      <c r="K161" s="30"/>
      <c r="L161" s="29">
        <v>289</v>
      </c>
      <c r="M161" s="91"/>
      <c r="N161" s="91"/>
      <c r="O161" s="91"/>
      <c r="P161" s="91"/>
      <c r="Q161" s="92"/>
      <c r="R161" s="28">
        <v>0</v>
      </c>
      <c r="S161" s="35">
        <f t="shared" si="2"/>
        <v>0</v>
      </c>
      <c r="T161" s="20"/>
    </row>
    <row r="162" spans="1:20" ht="15" customHeight="1" thickBot="1" x14ac:dyDescent="0.25">
      <c r="A162" s="13"/>
      <c r="B162" s="89" t="s">
        <v>210</v>
      </c>
      <c r="C162" s="89"/>
      <c r="D162" s="89"/>
      <c r="E162" s="89"/>
      <c r="F162" s="90"/>
      <c r="G162" s="34" t="s">
        <v>209</v>
      </c>
      <c r="H162" s="33" t="s">
        <v>8</v>
      </c>
      <c r="I162" s="32">
        <v>3</v>
      </c>
      <c r="J162" s="31">
        <v>14</v>
      </c>
      <c r="K162" s="30"/>
      <c r="L162" s="29">
        <v>5</v>
      </c>
      <c r="M162" s="91"/>
      <c r="N162" s="91"/>
      <c r="O162" s="91"/>
      <c r="P162" s="91"/>
      <c r="Q162" s="92"/>
      <c r="R162" s="28">
        <v>0</v>
      </c>
      <c r="S162" s="35">
        <f t="shared" si="2"/>
        <v>0</v>
      </c>
      <c r="T162" s="20"/>
    </row>
    <row r="163" spans="1:20" ht="15" customHeight="1" thickBot="1" x14ac:dyDescent="0.25">
      <c r="A163" s="13"/>
      <c r="B163" s="89" t="s">
        <v>210</v>
      </c>
      <c r="C163" s="89"/>
      <c r="D163" s="89"/>
      <c r="E163" s="89"/>
      <c r="F163" s="90"/>
      <c r="G163" s="34" t="s">
        <v>209</v>
      </c>
      <c r="H163" s="33" t="s">
        <v>100</v>
      </c>
      <c r="I163" s="32">
        <v>3</v>
      </c>
      <c r="J163" s="31">
        <v>14</v>
      </c>
      <c r="K163" s="30"/>
      <c r="L163" s="29">
        <v>105</v>
      </c>
      <c r="M163" s="91"/>
      <c r="N163" s="91"/>
      <c r="O163" s="91"/>
      <c r="P163" s="91"/>
      <c r="Q163" s="92"/>
      <c r="R163" s="28">
        <v>0</v>
      </c>
      <c r="S163" s="35">
        <f t="shared" si="2"/>
        <v>0</v>
      </c>
      <c r="T163" s="20"/>
    </row>
    <row r="164" spans="1:20" ht="15" customHeight="1" thickBot="1" x14ac:dyDescent="0.25">
      <c r="A164" s="13"/>
      <c r="B164" s="89" t="s">
        <v>210</v>
      </c>
      <c r="C164" s="89"/>
      <c r="D164" s="89"/>
      <c r="E164" s="89"/>
      <c r="F164" s="90"/>
      <c r="G164" s="34" t="s">
        <v>209</v>
      </c>
      <c r="H164" s="33" t="s">
        <v>8</v>
      </c>
      <c r="I164" s="32">
        <v>3</v>
      </c>
      <c r="J164" s="31">
        <v>14</v>
      </c>
      <c r="K164" s="30"/>
      <c r="L164" s="29">
        <v>50</v>
      </c>
      <c r="M164" s="91"/>
      <c r="N164" s="91"/>
      <c r="O164" s="91"/>
      <c r="P164" s="91"/>
      <c r="Q164" s="92"/>
      <c r="R164" s="28">
        <v>0</v>
      </c>
      <c r="S164" s="35">
        <f t="shared" si="2"/>
        <v>0</v>
      </c>
      <c r="T164" s="20"/>
    </row>
    <row r="165" spans="1:20" ht="15" customHeight="1" thickBot="1" x14ac:dyDescent="0.25">
      <c r="A165" s="13"/>
      <c r="B165" s="89" t="s">
        <v>208</v>
      </c>
      <c r="C165" s="89"/>
      <c r="D165" s="89"/>
      <c r="E165" s="89"/>
      <c r="F165" s="90"/>
      <c r="G165" s="34" t="s">
        <v>207</v>
      </c>
      <c r="H165" s="33" t="s">
        <v>8</v>
      </c>
      <c r="I165" s="32">
        <v>3</v>
      </c>
      <c r="J165" s="31">
        <v>14</v>
      </c>
      <c r="K165" s="30"/>
      <c r="L165" s="29">
        <v>100</v>
      </c>
      <c r="M165" s="91"/>
      <c r="N165" s="91"/>
      <c r="O165" s="91"/>
      <c r="P165" s="91"/>
      <c r="Q165" s="92"/>
      <c r="R165" s="28">
        <v>0</v>
      </c>
      <c r="S165" s="35">
        <f t="shared" si="2"/>
        <v>0</v>
      </c>
      <c r="T165" s="20"/>
    </row>
    <row r="166" spans="1:20" ht="15" customHeight="1" thickBot="1" x14ac:dyDescent="0.25">
      <c r="A166" s="13"/>
      <c r="B166" s="89" t="s">
        <v>206</v>
      </c>
      <c r="C166" s="89"/>
      <c r="D166" s="89"/>
      <c r="E166" s="89"/>
      <c r="F166" s="90"/>
      <c r="G166" s="34" t="s">
        <v>205</v>
      </c>
      <c r="H166" s="33" t="s">
        <v>8</v>
      </c>
      <c r="I166" s="32">
        <v>3</v>
      </c>
      <c r="J166" s="31">
        <v>14</v>
      </c>
      <c r="K166" s="30"/>
      <c r="L166" s="29">
        <v>8</v>
      </c>
      <c r="M166" s="91"/>
      <c r="N166" s="91"/>
      <c r="O166" s="91"/>
      <c r="P166" s="91"/>
      <c r="Q166" s="92"/>
      <c r="R166" s="28">
        <v>0</v>
      </c>
      <c r="S166" s="35">
        <f t="shared" si="2"/>
        <v>0</v>
      </c>
      <c r="T166" s="20"/>
    </row>
    <row r="167" spans="1:20" ht="15" customHeight="1" thickBot="1" x14ac:dyDescent="0.25">
      <c r="A167" s="13"/>
      <c r="B167" s="89" t="s">
        <v>206</v>
      </c>
      <c r="C167" s="89"/>
      <c r="D167" s="89"/>
      <c r="E167" s="89"/>
      <c r="F167" s="90"/>
      <c r="G167" s="34" t="s">
        <v>205</v>
      </c>
      <c r="H167" s="33" t="s">
        <v>8</v>
      </c>
      <c r="I167" s="32">
        <v>3</v>
      </c>
      <c r="J167" s="31">
        <v>14</v>
      </c>
      <c r="K167" s="30"/>
      <c r="L167" s="29">
        <v>5</v>
      </c>
      <c r="M167" s="91"/>
      <c r="N167" s="91"/>
      <c r="O167" s="91"/>
      <c r="P167" s="91"/>
      <c r="Q167" s="92"/>
      <c r="R167" s="28">
        <v>0</v>
      </c>
      <c r="S167" s="35">
        <f t="shared" si="2"/>
        <v>0</v>
      </c>
      <c r="T167" s="20"/>
    </row>
    <row r="168" spans="1:20" ht="15" customHeight="1" thickBot="1" x14ac:dyDescent="0.25">
      <c r="A168" s="13"/>
      <c r="B168" s="89" t="s">
        <v>206</v>
      </c>
      <c r="C168" s="89"/>
      <c r="D168" s="89"/>
      <c r="E168" s="89"/>
      <c r="F168" s="90"/>
      <c r="G168" s="34" t="s">
        <v>205</v>
      </c>
      <c r="H168" s="33" t="s">
        <v>8</v>
      </c>
      <c r="I168" s="32">
        <v>3</v>
      </c>
      <c r="J168" s="31">
        <v>14</v>
      </c>
      <c r="K168" s="30"/>
      <c r="L168" s="29">
        <v>15</v>
      </c>
      <c r="M168" s="91"/>
      <c r="N168" s="91"/>
      <c r="O168" s="91"/>
      <c r="P168" s="91"/>
      <c r="Q168" s="92"/>
      <c r="R168" s="28">
        <v>0</v>
      </c>
      <c r="S168" s="35">
        <f t="shared" si="2"/>
        <v>0</v>
      </c>
      <c r="T168" s="20"/>
    </row>
    <row r="169" spans="1:20" ht="32.25" customHeight="1" thickBot="1" x14ac:dyDescent="0.25">
      <c r="A169" s="13"/>
      <c r="B169" s="89" t="s">
        <v>204</v>
      </c>
      <c r="C169" s="89"/>
      <c r="D169" s="89"/>
      <c r="E169" s="89"/>
      <c r="F169" s="90"/>
      <c r="G169" s="34" t="s">
        <v>203</v>
      </c>
      <c r="H169" s="33" t="s">
        <v>8</v>
      </c>
      <c r="I169" s="32">
        <v>1</v>
      </c>
      <c r="J169" s="31">
        <v>13</v>
      </c>
      <c r="K169" s="30"/>
      <c r="L169" s="29">
        <v>1</v>
      </c>
      <c r="M169" s="91"/>
      <c r="N169" s="91"/>
      <c r="O169" s="91"/>
      <c r="P169" s="91"/>
      <c r="Q169" s="92"/>
      <c r="R169" s="28">
        <v>0</v>
      </c>
      <c r="S169" s="35">
        <f t="shared" si="2"/>
        <v>0</v>
      </c>
      <c r="T169" s="20"/>
    </row>
    <row r="170" spans="1:20" ht="36.75" customHeight="1" thickBot="1" x14ac:dyDescent="0.25">
      <c r="A170" s="13"/>
      <c r="B170" s="97" t="s">
        <v>202</v>
      </c>
      <c r="C170" s="97"/>
      <c r="D170" s="97"/>
      <c r="E170" s="97"/>
      <c r="F170" s="98"/>
      <c r="G170" s="34" t="s">
        <v>201</v>
      </c>
      <c r="H170" s="33">
        <v>0</v>
      </c>
      <c r="I170" s="32">
        <v>0</v>
      </c>
      <c r="J170" s="31">
        <v>0</v>
      </c>
      <c r="K170" s="30"/>
      <c r="L170" s="29">
        <v>1010</v>
      </c>
      <c r="M170" s="91"/>
      <c r="N170" s="91"/>
      <c r="O170" s="91"/>
      <c r="P170" s="91"/>
      <c r="Q170" s="92"/>
      <c r="R170" s="28">
        <v>120.49</v>
      </c>
      <c r="S170" s="35">
        <f t="shared" si="2"/>
        <v>0.11929702970297029</v>
      </c>
      <c r="T170" s="20"/>
    </row>
    <row r="171" spans="1:20" ht="15" customHeight="1" thickBot="1" x14ac:dyDescent="0.25">
      <c r="A171" s="13"/>
      <c r="B171" s="89" t="s">
        <v>200</v>
      </c>
      <c r="C171" s="89"/>
      <c r="D171" s="89"/>
      <c r="E171" s="89"/>
      <c r="F171" s="90"/>
      <c r="G171" s="34" t="s">
        <v>199</v>
      </c>
      <c r="H171" s="33">
        <v>0</v>
      </c>
      <c r="I171" s="32">
        <v>0</v>
      </c>
      <c r="J171" s="31">
        <v>0</v>
      </c>
      <c r="K171" s="30"/>
      <c r="L171" s="29">
        <v>290</v>
      </c>
      <c r="M171" s="91"/>
      <c r="N171" s="91"/>
      <c r="O171" s="91"/>
      <c r="P171" s="91"/>
      <c r="Q171" s="92"/>
      <c r="R171" s="28">
        <v>40.770000000000003</v>
      </c>
      <c r="S171" s="35">
        <f t="shared" si="2"/>
        <v>0.14058620689655174</v>
      </c>
      <c r="T171" s="20"/>
    </row>
    <row r="172" spans="1:20" ht="15" hidden="1" customHeight="1" thickBot="1" x14ac:dyDescent="0.25">
      <c r="A172" s="13"/>
      <c r="B172" s="89" t="s">
        <v>172</v>
      </c>
      <c r="C172" s="89"/>
      <c r="D172" s="89"/>
      <c r="E172" s="89"/>
      <c r="F172" s="90"/>
      <c r="G172" s="34" t="s">
        <v>198</v>
      </c>
      <c r="H172" s="33" t="s">
        <v>65</v>
      </c>
      <c r="I172" s="32">
        <v>5</v>
      </c>
      <c r="J172" s="31">
        <v>2</v>
      </c>
      <c r="K172" s="30"/>
      <c r="L172" s="29">
        <v>0</v>
      </c>
      <c r="M172" s="91"/>
      <c r="N172" s="91"/>
      <c r="O172" s="91"/>
      <c r="P172" s="91"/>
      <c r="Q172" s="92"/>
      <c r="R172" s="28">
        <v>0</v>
      </c>
      <c r="S172" s="35">
        <v>0</v>
      </c>
      <c r="T172" s="20"/>
    </row>
    <row r="173" spans="1:20" ht="15" customHeight="1" thickBot="1" x14ac:dyDescent="0.25">
      <c r="A173" s="13"/>
      <c r="B173" s="89" t="s">
        <v>172</v>
      </c>
      <c r="C173" s="89"/>
      <c r="D173" s="89"/>
      <c r="E173" s="89"/>
      <c r="F173" s="90"/>
      <c r="G173" s="34" t="s">
        <v>198</v>
      </c>
      <c r="H173" s="33" t="s">
        <v>65</v>
      </c>
      <c r="I173" s="32">
        <v>5</v>
      </c>
      <c r="J173" s="31">
        <v>2</v>
      </c>
      <c r="K173" s="30"/>
      <c r="L173" s="29">
        <v>20</v>
      </c>
      <c r="M173" s="91"/>
      <c r="N173" s="91"/>
      <c r="O173" s="91"/>
      <c r="P173" s="91"/>
      <c r="Q173" s="92"/>
      <c r="R173" s="28">
        <v>10.37</v>
      </c>
      <c r="S173" s="35">
        <f t="shared" si="2"/>
        <v>0.51849999999999996</v>
      </c>
      <c r="T173" s="20"/>
    </row>
    <row r="174" spans="1:20" ht="15" customHeight="1" thickBot="1" x14ac:dyDescent="0.25">
      <c r="A174" s="13"/>
      <c r="B174" s="89" t="s">
        <v>172</v>
      </c>
      <c r="C174" s="89"/>
      <c r="D174" s="89"/>
      <c r="E174" s="89"/>
      <c r="F174" s="90"/>
      <c r="G174" s="34" t="s">
        <v>198</v>
      </c>
      <c r="H174" s="33" t="s">
        <v>8</v>
      </c>
      <c r="I174" s="32">
        <v>5</v>
      </c>
      <c r="J174" s="31">
        <v>2</v>
      </c>
      <c r="K174" s="30"/>
      <c r="L174" s="29">
        <v>140</v>
      </c>
      <c r="M174" s="91"/>
      <c r="N174" s="91"/>
      <c r="O174" s="91"/>
      <c r="P174" s="91"/>
      <c r="Q174" s="92"/>
      <c r="R174" s="28">
        <v>0</v>
      </c>
      <c r="S174" s="35">
        <f t="shared" si="2"/>
        <v>0</v>
      </c>
      <c r="T174" s="20"/>
    </row>
    <row r="175" spans="1:20" ht="15" customHeight="1" thickBot="1" x14ac:dyDescent="0.25">
      <c r="A175" s="13"/>
      <c r="B175" s="89" t="s">
        <v>172</v>
      </c>
      <c r="C175" s="89"/>
      <c r="D175" s="89"/>
      <c r="E175" s="89"/>
      <c r="F175" s="90"/>
      <c r="G175" s="34" t="s">
        <v>198</v>
      </c>
      <c r="H175" s="33" t="s">
        <v>8</v>
      </c>
      <c r="I175" s="32">
        <v>5</v>
      </c>
      <c r="J175" s="31">
        <v>2</v>
      </c>
      <c r="K175" s="30"/>
      <c r="L175" s="29">
        <v>80</v>
      </c>
      <c r="M175" s="91"/>
      <c r="N175" s="91"/>
      <c r="O175" s="91"/>
      <c r="P175" s="91"/>
      <c r="Q175" s="92"/>
      <c r="R175" s="28">
        <v>0</v>
      </c>
      <c r="S175" s="35">
        <f t="shared" si="2"/>
        <v>0</v>
      </c>
      <c r="T175" s="20"/>
    </row>
    <row r="176" spans="1:20" ht="15" customHeight="1" thickBot="1" x14ac:dyDescent="0.25">
      <c r="A176" s="13"/>
      <c r="B176" s="89" t="s">
        <v>172</v>
      </c>
      <c r="C176" s="89"/>
      <c r="D176" s="89"/>
      <c r="E176" s="89"/>
      <c r="F176" s="90"/>
      <c r="G176" s="34" t="s">
        <v>198</v>
      </c>
      <c r="H176" s="33" t="s">
        <v>8</v>
      </c>
      <c r="I176" s="32">
        <v>5</v>
      </c>
      <c r="J176" s="31">
        <v>2</v>
      </c>
      <c r="K176" s="30"/>
      <c r="L176" s="29">
        <v>50</v>
      </c>
      <c r="M176" s="91"/>
      <c r="N176" s="91"/>
      <c r="O176" s="91"/>
      <c r="P176" s="91"/>
      <c r="Q176" s="92"/>
      <c r="R176" s="28">
        <v>30.4</v>
      </c>
      <c r="S176" s="35">
        <f t="shared" si="2"/>
        <v>0.60799999999999998</v>
      </c>
      <c r="T176" s="20"/>
    </row>
    <row r="177" spans="1:20" ht="15" customHeight="1" thickBot="1" x14ac:dyDescent="0.25">
      <c r="A177" s="13"/>
      <c r="B177" s="89" t="s">
        <v>197</v>
      </c>
      <c r="C177" s="89"/>
      <c r="D177" s="89"/>
      <c r="E177" s="89"/>
      <c r="F177" s="90"/>
      <c r="G177" s="34" t="s">
        <v>196</v>
      </c>
      <c r="H177" s="33">
        <v>0</v>
      </c>
      <c r="I177" s="32">
        <v>0</v>
      </c>
      <c r="J177" s="31">
        <v>0</v>
      </c>
      <c r="K177" s="30"/>
      <c r="L177" s="29">
        <v>720</v>
      </c>
      <c r="M177" s="91"/>
      <c r="N177" s="91"/>
      <c r="O177" s="91"/>
      <c r="P177" s="91"/>
      <c r="Q177" s="92"/>
      <c r="R177" s="28">
        <v>79.72</v>
      </c>
      <c r="S177" s="35">
        <f t="shared" si="2"/>
        <v>0.11072222222222222</v>
      </c>
      <c r="T177" s="20"/>
    </row>
    <row r="178" spans="1:20" ht="15" hidden="1" customHeight="1" thickBot="1" x14ac:dyDescent="0.25">
      <c r="A178" s="13"/>
      <c r="B178" s="89" t="s">
        <v>172</v>
      </c>
      <c r="C178" s="89"/>
      <c r="D178" s="89"/>
      <c r="E178" s="89"/>
      <c r="F178" s="90"/>
      <c r="G178" s="34" t="s">
        <v>195</v>
      </c>
      <c r="H178" s="33" t="s">
        <v>65</v>
      </c>
      <c r="I178" s="32">
        <v>5</v>
      </c>
      <c r="J178" s="31">
        <v>3</v>
      </c>
      <c r="K178" s="30"/>
      <c r="L178" s="29">
        <v>0</v>
      </c>
      <c r="M178" s="91"/>
      <c r="N178" s="91"/>
      <c r="O178" s="91"/>
      <c r="P178" s="91"/>
      <c r="Q178" s="92"/>
      <c r="R178" s="28">
        <v>0</v>
      </c>
      <c r="S178" s="35">
        <v>0</v>
      </c>
      <c r="T178" s="20"/>
    </row>
    <row r="179" spans="1:20" ht="15" customHeight="1" thickBot="1" x14ac:dyDescent="0.25">
      <c r="A179" s="13"/>
      <c r="B179" s="89" t="s">
        <v>172</v>
      </c>
      <c r="C179" s="89"/>
      <c r="D179" s="89"/>
      <c r="E179" s="89"/>
      <c r="F179" s="90"/>
      <c r="G179" s="34" t="s">
        <v>195</v>
      </c>
      <c r="H179" s="33" t="s">
        <v>65</v>
      </c>
      <c r="I179" s="32">
        <v>5</v>
      </c>
      <c r="J179" s="31">
        <v>3</v>
      </c>
      <c r="K179" s="30"/>
      <c r="L179" s="29">
        <v>116</v>
      </c>
      <c r="M179" s="91"/>
      <c r="N179" s="91"/>
      <c r="O179" s="91"/>
      <c r="P179" s="91"/>
      <c r="Q179" s="92"/>
      <c r="R179" s="28">
        <v>79.72</v>
      </c>
      <c r="S179" s="35">
        <f t="shared" si="2"/>
        <v>0.68724137931034479</v>
      </c>
      <c r="T179" s="20"/>
    </row>
    <row r="180" spans="1:20" ht="15" customHeight="1" thickBot="1" x14ac:dyDescent="0.25">
      <c r="A180" s="13"/>
      <c r="B180" s="89" t="s">
        <v>172</v>
      </c>
      <c r="C180" s="89"/>
      <c r="D180" s="89"/>
      <c r="E180" s="89"/>
      <c r="F180" s="90"/>
      <c r="G180" s="34" t="s">
        <v>195</v>
      </c>
      <c r="H180" s="33" t="s">
        <v>8</v>
      </c>
      <c r="I180" s="32">
        <v>5</v>
      </c>
      <c r="J180" s="31">
        <v>3</v>
      </c>
      <c r="K180" s="30"/>
      <c r="L180" s="29">
        <v>260</v>
      </c>
      <c r="M180" s="91"/>
      <c r="N180" s="91"/>
      <c r="O180" s="91"/>
      <c r="P180" s="91"/>
      <c r="Q180" s="92"/>
      <c r="R180" s="28">
        <v>0</v>
      </c>
      <c r="S180" s="35">
        <f t="shared" si="2"/>
        <v>0</v>
      </c>
      <c r="T180" s="20"/>
    </row>
    <row r="181" spans="1:20" ht="15" customHeight="1" thickBot="1" x14ac:dyDescent="0.25">
      <c r="A181" s="13"/>
      <c r="B181" s="89" t="s">
        <v>172</v>
      </c>
      <c r="C181" s="89"/>
      <c r="D181" s="89"/>
      <c r="E181" s="89"/>
      <c r="F181" s="90"/>
      <c r="G181" s="34" t="s">
        <v>195</v>
      </c>
      <c r="H181" s="33" t="s">
        <v>8</v>
      </c>
      <c r="I181" s="32">
        <v>5</v>
      </c>
      <c r="J181" s="31">
        <v>3</v>
      </c>
      <c r="K181" s="30"/>
      <c r="L181" s="29">
        <v>100</v>
      </c>
      <c r="M181" s="91"/>
      <c r="N181" s="91"/>
      <c r="O181" s="91"/>
      <c r="P181" s="91"/>
      <c r="Q181" s="92"/>
      <c r="R181" s="28">
        <v>0</v>
      </c>
      <c r="S181" s="35">
        <f t="shared" si="2"/>
        <v>0</v>
      </c>
      <c r="T181" s="20"/>
    </row>
    <row r="182" spans="1:20" ht="15" customHeight="1" thickBot="1" x14ac:dyDescent="0.25">
      <c r="A182" s="13"/>
      <c r="B182" s="89" t="s">
        <v>172</v>
      </c>
      <c r="C182" s="89"/>
      <c r="D182" s="89"/>
      <c r="E182" s="89"/>
      <c r="F182" s="90"/>
      <c r="G182" s="34" t="s">
        <v>195</v>
      </c>
      <c r="H182" s="33" t="s">
        <v>8</v>
      </c>
      <c r="I182" s="32">
        <v>5</v>
      </c>
      <c r="J182" s="31">
        <v>3</v>
      </c>
      <c r="K182" s="30"/>
      <c r="L182" s="29">
        <v>100</v>
      </c>
      <c r="M182" s="91"/>
      <c r="N182" s="91"/>
      <c r="O182" s="91"/>
      <c r="P182" s="91"/>
      <c r="Q182" s="92"/>
      <c r="R182" s="28">
        <v>0</v>
      </c>
      <c r="S182" s="35">
        <f t="shared" si="2"/>
        <v>0</v>
      </c>
      <c r="T182" s="20"/>
    </row>
    <row r="183" spans="1:20" ht="15" customHeight="1" thickBot="1" x14ac:dyDescent="0.25">
      <c r="A183" s="13"/>
      <c r="B183" s="89" t="s">
        <v>172</v>
      </c>
      <c r="C183" s="89"/>
      <c r="D183" s="89"/>
      <c r="E183" s="89"/>
      <c r="F183" s="90"/>
      <c r="G183" s="34" t="s">
        <v>195</v>
      </c>
      <c r="H183" s="33" t="s">
        <v>8</v>
      </c>
      <c r="I183" s="32">
        <v>5</v>
      </c>
      <c r="J183" s="31">
        <v>3</v>
      </c>
      <c r="K183" s="30"/>
      <c r="L183" s="29">
        <v>144</v>
      </c>
      <c r="M183" s="91"/>
      <c r="N183" s="91"/>
      <c r="O183" s="91"/>
      <c r="P183" s="91"/>
      <c r="Q183" s="92"/>
      <c r="R183" s="28">
        <v>0</v>
      </c>
      <c r="S183" s="35">
        <f t="shared" si="2"/>
        <v>0</v>
      </c>
      <c r="T183" s="20"/>
    </row>
    <row r="184" spans="1:20" ht="48.75" customHeight="1" thickBot="1" x14ac:dyDescent="0.25">
      <c r="A184" s="13"/>
      <c r="B184" s="97" t="s">
        <v>194</v>
      </c>
      <c r="C184" s="97"/>
      <c r="D184" s="97"/>
      <c r="E184" s="97"/>
      <c r="F184" s="98"/>
      <c r="G184" s="34" t="s">
        <v>193</v>
      </c>
      <c r="H184" s="33">
        <v>0</v>
      </c>
      <c r="I184" s="32">
        <v>0</v>
      </c>
      <c r="J184" s="31">
        <v>0</v>
      </c>
      <c r="K184" s="30"/>
      <c r="L184" s="29">
        <v>20</v>
      </c>
      <c r="M184" s="91"/>
      <c r="N184" s="91"/>
      <c r="O184" s="91"/>
      <c r="P184" s="91"/>
      <c r="Q184" s="92"/>
      <c r="R184" s="28">
        <v>0</v>
      </c>
      <c r="S184" s="35">
        <f t="shared" si="2"/>
        <v>0</v>
      </c>
      <c r="T184" s="20"/>
    </row>
    <row r="185" spans="1:20" ht="21.75" customHeight="1" thickBot="1" x14ac:dyDescent="0.25">
      <c r="A185" s="13"/>
      <c r="B185" s="89" t="s">
        <v>192</v>
      </c>
      <c r="C185" s="89"/>
      <c r="D185" s="89"/>
      <c r="E185" s="89"/>
      <c r="F185" s="90"/>
      <c r="G185" s="34" t="s">
        <v>191</v>
      </c>
      <c r="H185" s="33" t="s">
        <v>8</v>
      </c>
      <c r="I185" s="32">
        <v>1</v>
      </c>
      <c r="J185" s="31">
        <v>4</v>
      </c>
      <c r="K185" s="30"/>
      <c r="L185" s="29">
        <v>20</v>
      </c>
      <c r="M185" s="91"/>
      <c r="N185" s="91"/>
      <c r="O185" s="91"/>
      <c r="P185" s="91"/>
      <c r="Q185" s="92"/>
      <c r="R185" s="28">
        <v>0</v>
      </c>
      <c r="S185" s="35">
        <f t="shared" si="2"/>
        <v>0</v>
      </c>
      <c r="T185" s="20"/>
    </row>
    <row r="186" spans="1:20" ht="15" customHeight="1" thickBot="1" x14ac:dyDescent="0.25">
      <c r="A186" s="13"/>
      <c r="B186" s="89" t="s">
        <v>190</v>
      </c>
      <c r="C186" s="89"/>
      <c r="D186" s="89"/>
      <c r="E186" s="89"/>
      <c r="F186" s="90"/>
      <c r="G186" s="34" t="s">
        <v>189</v>
      </c>
      <c r="H186" s="33">
        <v>0</v>
      </c>
      <c r="I186" s="32">
        <v>0</v>
      </c>
      <c r="J186" s="31">
        <v>0</v>
      </c>
      <c r="K186" s="30"/>
      <c r="L186" s="29">
        <v>8872.8829999999998</v>
      </c>
      <c r="M186" s="91"/>
      <c r="N186" s="91"/>
      <c r="O186" s="91"/>
      <c r="P186" s="91"/>
      <c r="Q186" s="92"/>
      <c r="R186" s="28">
        <v>1942.14</v>
      </c>
      <c r="S186" s="35">
        <f t="shared" si="2"/>
        <v>0.21888488780929491</v>
      </c>
      <c r="T186" s="20"/>
    </row>
    <row r="187" spans="1:20" ht="32.25" customHeight="1" thickBot="1" x14ac:dyDescent="0.25">
      <c r="A187" s="13"/>
      <c r="B187" s="89" t="s">
        <v>188</v>
      </c>
      <c r="C187" s="89"/>
      <c r="D187" s="89"/>
      <c r="E187" s="89"/>
      <c r="F187" s="90"/>
      <c r="G187" s="34" t="s">
        <v>187</v>
      </c>
      <c r="H187" s="33">
        <v>0</v>
      </c>
      <c r="I187" s="32">
        <v>0</v>
      </c>
      <c r="J187" s="31">
        <v>0</v>
      </c>
      <c r="K187" s="30"/>
      <c r="L187" s="29">
        <v>8872.8829999999998</v>
      </c>
      <c r="M187" s="91"/>
      <c r="N187" s="91"/>
      <c r="O187" s="91"/>
      <c r="P187" s="91"/>
      <c r="Q187" s="92"/>
      <c r="R187" s="28">
        <v>1942.14</v>
      </c>
      <c r="S187" s="35">
        <f t="shared" si="2"/>
        <v>0.21888488780929491</v>
      </c>
      <c r="T187" s="20"/>
    </row>
    <row r="188" spans="1:20" ht="53.25" hidden="1" customHeight="1" thickBot="1" x14ac:dyDescent="0.25">
      <c r="A188" s="13"/>
      <c r="B188" s="89" t="s">
        <v>186</v>
      </c>
      <c r="C188" s="89"/>
      <c r="D188" s="89"/>
      <c r="E188" s="89"/>
      <c r="F188" s="90"/>
      <c r="G188" s="34" t="s">
        <v>185</v>
      </c>
      <c r="H188" s="33" t="s">
        <v>184</v>
      </c>
      <c r="I188" s="32">
        <v>14</v>
      </c>
      <c r="J188" s="31">
        <v>1</v>
      </c>
      <c r="K188" s="30"/>
      <c r="L188" s="29">
        <v>0</v>
      </c>
      <c r="M188" s="91"/>
      <c r="N188" s="91"/>
      <c r="O188" s="91"/>
      <c r="P188" s="91"/>
      <c r="Q188" s="92"/>
      <c r="R188" s="28">
        <v>0</v>
      </c>
      <c r="S188" s="35">
        <v>0</v>
      </c>
      <c r="T188" s="20"/>
    </row>
    <row r="189" spans="1:20" ht="53.25" customHeight="1" thickBot="1" x14ac:dyDescent="0.25">
      <c r="A189" s="13"/>
      <c r="B189" s="89" t="s">
        <v>186</v>
      </c>
      <c r="C189" s="89"/>
      <c r="D189" s="89"/>
      <c r="E189" s="89"/>
      <c r="F189" s="90"/>
      <c r="G189" s="34" t="s">
        <v>185</v>
      </c>
      <c r="H189" s="33" t="s">
        <v>184</v>
      </c>
      <c r="I189" s="32">
        <v>14</v>
      </c>
      <c r="J189" s="31">
        <v>1</v>
      </c>
      <c r="K189" s="30"/>
      <c r="L189" s="29">
        <v>8872.8829999999998</v>
      </c>
      <c r="M189" s="91"/>
      <c r="N189" s="91"/>
      <c r="O189" s="91"/>
      <c r="P189" s="91"/>
      <c r="Q189" s="92"/>
      <c r="R189" s="28">
        <v>1942.14</v>
      </c>
      <c r="S189" s="35">
        <f t="shared" si="2"/>
        <v>0.21888488780929491</v>
      </c>
      <c r="T189" s="20"/>
    </row>
    <row r="190" spans="1:20" ht="39" customHeight="1" thickBot="1" x14ac:dyDescent="0.25">
      <c r="A190" s="13"/>
      <c r="B190" s="97" t="s">
        <v>183</v>
      </c>
      <c r="C190" s="97"/>
      <c r="D190" s="97"/>
      <c r="E190" s="97"/>
      <c r="F190" s="98"/>
      <c r="G190" s="34" t="s">
        <v>182</v>
      </c>
      <c r="H190" s="33">
        <v>0</v>
      </c>
      <c r="I190" s="32">
        <v>0</v>
      </c>
      <c r="J190" s="31">
        <v>0</v>
      </c>
      <c r="K190" s="30"/>
      <c r="L190" s="29">
        <v>50</v>
      </c>
      <c r="M190" s="91"/>
      <c r="N190" s="91"/>
      <c r="O190" s="91"/>
      <c r="P190" s="91"/>
      <c r="Q190" s="92"/>
      <c r="R190" s="28">
        <v>0</v>
      </c>
      <c r="S190" s="35">
        <f t="shared" si="2"/>
        <v>0</v>
      </c>
      <c r="T190" s="20"/>
    </row>
    <row r="191" spans="1:20" ht="15" customHeight="1" thickBot="1" x14ac:dyDescent="0.25">
      <c r="A191" s="13"/>
      <c r="B191" s="89" t="s">
        <v>172</v>
      </c>
      <c r="C191" s="89"/>
      <c r="D191" s="89"/>
      <c r="E191" s="89"/>
      <c r="F191" s="90"/>
      <c r="G191" s="34" t="s">
        <v>181</v>
      </c>
      <c r="H191" s="33" t="s">
        <v>8</v>
      </c>
      <c r="I191" s="32">
        <v>9</v>
      </c>
      <c r="J191" s="31">
        <v>9</v>
      </c>
      <c r="K191" s="30"/>
      <c r="L191" s="29">
        <v>50</v>
      </c>
      <c r="M191" s="91"/>
      <c r="N191" s="91"/>
      <c r="O191" s="91"/>
      <c r="P191" s="91"/>
      <c r="Q191" s="92"/>
      <c r="R191" s="28">
        <v>0</v>
      </c>
      <c r="S191" s="35">
        <f t="shared" si="2"/>
        <v>0</v>
      </c>
      <c r="T191" s="20"/>
    </row>
    <row r="192" spans="1:20" ht="34.5" customHeight="1" thickBot="1" x14ac:dyDescent="0.25">
      <c r="A192" s="13"/>
      <c r="B192" s="97" t="s">
        <v>180</v>
      </c>
      <c r="C192" s="97"/>
      <c r="D192" s="97"/>
      <c r="E192" s="97"/>
      <c r="F192" s="98"/>
      <c r="G192" s="34" t="s">
        <v>179</v>
      </c>
      <c r="H192" s="33">
        <v>0</v>
      </c>
      <c r="I192" s="32">
        <v>0</v>
      </c>
      <c r="J192" s="31">
        <v>0</v>
      </c>
      <c r="K192" s="30"/>
      <c r="L192" s="29">
        <v>30</v>
      </c>
      <c r="M192" s="91"/>
      <c r="N192" s="91"/>
      <c r="O192" s="91"/>
      <c r="P192" s="91"/>
      <c r="Q192" s="92"/>
      <c r="R192" s="28">
        <v>0</v>
      </c>
      <c r="S192" s="35">
        <f t="shared" si="2"/>
        <v>0</v>
      </c>
      <c r="T192" s="20"/>
    </row>
    <row r="193" spans="1:20" ht="21.75" customHeight="1" thickBot="1" x14ac:dyDescent="0.25">
      <c r="A193" s="13"/>
      <c r="B193" s="89" t="s">
        <v>178</v>
      </c>
      <c r="C193" s="89"/>
      <c r="D193" s="89"/>
      <c r="E193" s="89"/>
      <c r="F193" s="90"/>
      <c r="G193" s="34" t="s">
        <v>177</v>
      </c>
      <c r="H193" s="33" t="s">
        <v>8</v>
      </c>
      <c r="I193" s="32">
        <v>9</v>
      </c>
      <c r="J193" s="31">
        <v>9</v>
      </c>
      <c r="K193" s="30"/>
      <c r="L193" s="29">
        <v>10</v>
      </c>
      <c r="M193" s="91"/>
      <c r="N193" s="91"/>
      <c r="O193" s="91"/>
      <c r="P193" s="91"/>
      <c r="Q193" s="92"/>
      <c r="R193" s="28">
        <v>0</v>
      </c>
      <c r="S193" s="35">
        <f t="shared" si="2"/>
        <v>0</v>
      </c>
      <c r="T193" s="20"/>
    </row>
    <row r="194" spans="1:20" ht="21.75" customHeight="1" thickBot="1" x14ac:dyDescent="0.25">
      <c r="A194" s="13"/>
      <c r="B194" s="89" t="s">
        <v>178</v>
      </c>
      <c r="C194" s="89"/>
      <c r="D194" s="89"/>
      <c r="E194" s="89"/>
      <c r="F194" s="90"/>
      <c r="G194" s="34" t="s">
        <v>177</v>
      </c>
      <c r="H194" s="33" t="s">
        <v>8</v>
      </c>
      <c r="I194" s="32">
        <v>9</v>
      </c>
      <c r="J194" s="31">
        <v>9</v>
      </c>
      <c r="K194" s="30"/>
      <c r="L194" s="29">
        <v>20</v>
      </c>
      <c r="M194" s="91"/>
      <c r="N194" s="91"/>
      <c r="O194" s="91"/>
      <c r="P194" s="91"/>
      <c r="Q194" s="92"/>
      <c r="R194" s="28">
        <v>0</v>
      </c>
      <c r="S194" s="35">
        <f t="shared" si="2"/>
        <v>0</v>
      </c>
      <c r="T194" s="20"/>
    </row>
    <row r="195" spans="1:20" ht="39" customHeight="1" thickBot="1" x14ac:dyDescent="0.25">
      <c r="A195" s="13"/>
      <c r="B195" s="97" t="s">
        <v>176</v>
      </c>
      <c r="C195" s="97"/>
      <c r="D195" s="97"/>
      <c r="E195" s="97"/>
      <c r="F195" s="98"/>
      <c r="G195" s="34" t="s">
        <v>175</v>
      </c>
      <c r="H195" s="33">
        <v>0</v>
      </c>
      <c r="I195" s="32">
        <v>0</v>
      </c>
      <c r="J195" s="31">
        <v>0</v>
      </c>
      <c r="K195" s="30"/>
      <c r="L195" s="29">
        <v>220</v>
      </c>
      <c r="M195" s="91"/>
      <c r="N195" s="91"/>
      <c r="O195" s="91"/>
      <c r="P195" s="91"/>
      <c r="Q195" s="92"/>
      <c r="R195" s="28">
        <v>0</v>
      </c>
      <c r="S195" s="35">
        <f t="shared" si="2"/>
        <v>0</v>
      </c>
      <c r="T195" s="20"/>
    </row>
    <row r="196" spans="1:20" ht="15" customHeight="1" thickBot="1" x14ac:dyDescent="0.25">
      <c r="A196" s="13"/>
      <c r="B196" s="89" t="s">
        <v>172</v>
      </c>
      <c r="C196" s="89"/>
      <c r="D196" s="89"/>
      <c r="E196" s="89"/>
      <c r="F196" s="90"/>
      <c r="G196" s="34" t="s">
        <v>174</v>
      </c>
      <c r="H196" s="33" t="s">
        <v>8</v>
      </c>
      <c r="I196" s="32">
        <v>9</v>
      </c>
      <c r="J196" s="31">
        <v>9</v>
      </c>
      <c r="K196" s="30"/>
      <c r="L196" s="29">
        <v>10</v>
      </c>
      <c r="M196" s="91"/>
      <c r="N196" s="91"/>
      <c r="O196" s="91"/>
      <c r="P196" s="91"/>
      <c r="Q196" s="92"/>
      <c r="R196" s="28">
        <v>0</v>
      </c>
      <c r="S196" s="35">
        <f t="shared" si="2"/>
        <v>0</v>
      </c>
      <c r="T196" s="20"/>
    </row>
    <row r="197" spans="1:20" ht="15" customHeight="1" thickBot="1" x14ac:dyDescent="0.25">
      <c r="A197" s="13"/>
      <c r="B197" s="89" t="s">
        <v>172</v>
      </c>
      <c r="C197" s="89"/>
      <c r="D197" s="89"/>
      <c r="E197" s="89"/>
      <c r="F197" s="90"/>
      <c r="G197" s="34" t="s">
        <v>173</v>
      </c>
      <c r="H197" s="33" t="s">
        <v>8</v>
      </c>
      <c r="I197" s="32">
        <v>9</v>
      </c>
      <c r="J197" s="31">
        <v>9</v>
      </c>
      <c r="K197" s="30"/>
      <c r="L197" s="29">
        <v>70</v>
      </c>
      <c r="M197" s="91"/>
      <c r="N197" s="91"/>
      <c r="O197" s="91"/>
      <c r="P197" s="91"/>
      <c r="Q197" s="92"/>
      <c r="R197" s="28">
        <v>0</v>
      </c>
      <c r="S197" s="35">
        <f t="shared" si="2"/>
        <v>0</v>
      </c>
      <c r="T197" s="20"/>
    </row>
    <row r="198" spans="1:20" ht="15" customHeight="1" thickBot="1" x14ac:dyDescent="0.25">
      <c r="A198" s="13"/>
      <c r="B198" s="89" t="s">
        <v>172</v>
      </c>
      <c r="C198" s="89"/>
      <c r="D198" s="89"/>
      <c r="E198" s="89"/>
      <c r="F198" s="90"/>
      <c r="G198" s="34" t="s">
        <v>171</v>
      </c>
      <c r="H198" s="33" t="s">
        <v>8</v>
      </c>
      <c r="I198" s="32">
        <v>9</v>
      </c>
      <c r="J198" s="31">
        <v>9</v>
      </c>
      <c r="K198" s="30"/>
      <c r="L198" s="29">
        <v>120</v>
      </c>
      <c r="M198" s="91"/>
      <c r="N198" s="91"/>
      <c r="O198" s="91"/>
      <c r="P198" s="91"/>
      <c r="Q198" s="92"/>
      <c r="R198" s="28">
        <v>0</v>
      </c>
      <c r="S198" s="35">
        <f t="shared" si="2"/>
        <v>0</v>
      </c>
      <c r="T198" s="20"/>
    </row>
    <row r="199" spans="1:20" ht="15" customHeight="1" thickBot="1" x14ac:dyDescent="0.25">
      <c r="A199" s="13"/>
      <c r="B199" s="89" t="s">
        <v>172</v>
      </c>
      <c r="C199" s="89"/>
      <c r="D199" s="89"/>
      <c r="E199" s="89"/>
      <c r="F199" s="90"/>
      <c r="G199" s="34" t="s">
        <v>171</v>
      </c>
      <c r="H199" s="33" t="s">
        <v>8</v>
      </c>
      <c r="I199" s="32">
        <v>9</v>
      </c>
      <c r="J199" s="31">
        <v>9</v>
      </c>
      <c r="K199" s="30"/>
      <c r="L199" s="29">
        <v>20</v>
      </c>
      <c r="M199" s="91"/>
      <c r="N199" s="91"/>
      <c r="O199" s="91"/>
      <c r="P199" s="91"/>
      <c r="Q199" s="92"/>
      <c r="R199" s="28">
        <v>0</v>
      </c>
      <c r="S199" s="35">
        <f t="shared" si="2"/>
        <v>0</v>
      </c>
      <c r="T199" s="20"/>
    </row>
    <row r="200" spans="1:20" ht="37.5" customHeight="1" thickBot="1" x14ac:dyDescent="0.25">
      <c r="A200" s="13"/>
      <c r="B200" s="97" t="s">
        <v>170</v>
      </c>
      <c r="C200" s="97"/>
      <c r="D200" s="97"/>
      <c r="E200" s="97"/>
      <c r="F200" s="98"/>
      <c r="G200" s="34" t="s">
        <v>169</v>
      </c>
      <c r="H200" s="33">
        <v>0</v>
      </c>
      <c r="I200" s="32">
        <v>0</v>
      </c>
      <c r="J200" s="31">
        <v>0</v>
      </c>
      <c r="K200" s="30"/>
      <c r="L200" s="29">
        <v>1606</v>
      </c>
      <c r="M200" s="91"/>
      <c r="N200" s="91"/>
      <c r="O200" s="91"/>
      <c r="P200" s="91"/>
      <c r="Q200" s="92"/>
      <c r="R200" s="28">
        <v>324.64</v>
      </c>
      <c r="S200" s="35">
        <f t="shared" si="2"/>
        <v>0.20214196762141967</v>
      </c>
      <c r="T200" s="20"/>
    </row>
    <row r="201" spans="1:20" ht="21.75" hidden="1" customHeight="1" thickBot="1" x14ac:dyDescent="0.25">
      <c r="A201" s="13"/>
      <c r="B201" s="89" t="s">
        <v>168</v>
      </c>
      <c r="C201" s="89"/>
      <c r="D201" s="89"/>
      <c r="E201" s="89"/>
      <c r="F201" s="90"/>
      <c r="G201" s="34" t="s">
        <v>167</v>
      </c>
      <c r="H201" s="33" t="s">
        <v>8</v>
      </c>
      <c r="I201" s="32">
        <v>4</v>
      </c>
      <c r="J201" s="31">
        <v>9</v>
      </c>
      <c r="K201" s="30"/>
      <c r="L201" s="29">
        <v>0</v>
      </c>
      <c r="M201" s="91"/>
      <c r="N201" s="91"/>
      <c r="O201" s="91"/>
      <c r="P201" s="91"/>
      <c r="Q201" s="92"/>
      <c r="R201" s="28">
        <v>0</v>
      </c>
      <c r="S201" s="35" t="e">
        <f t="shared" si="2"/>
        <v>#DIV/0!</v>
      </c>
      <c r="T201" s="20"/>
    </row>
    <row r="202" spans="1:20" ht="21.75" customHeight="1" thickBot="1" x14ac:dyDescent="0.25">
      <c r="A202" s="13"/>
      <c r="B202" s="89" t="s">
        <v>168</v>
      </c>
      <c r="C202" s="89"/>
      <c r="D202" s="89"/>
      <c r="E202" s="89"/>
      <c r="F202" s="90"/>
      <c r="G202" s="34" t="s">
        <v>167</v>
      </c>
      <c r="H202" s="33" t="s">
        <v>8</v>
      </c>
      <c r="I202" s="32">
        <v>4</v>
      </c>
      <c r="J202" s="31">
        <v>9</v>
      </c>
      <c r="K202" s="30"/>
      <c r="L202" s="29">
        <v>400</v>
      </c>
      <c r="M202" s="91"/>
      <c r="N202" s="91"/>
      <c r="O202" s="91"/>
      <c r="P202" s="91"/>
      <c r="Q202" s="92"/>
      <c r="R202" s="28">
        <v>0</v>
      </c>
      <c r="S202" s="35">
        <f t="shared" si="2"/>
        <v>0</v>
      </c>
      <c r="T202" s="20"/>
    </row>
    <row r="203" spans="1:20" ht="21.75" customHeight="1" thickBot="1" x14ac:dyDescent="0.25">
      <c r="A203" s="13"/>
      <c r="B203" s="89" t="s">
        <v>168</v>
      </c>
      <c r="C203" s="89"/>
      <c r="D203" s="89"/>
      <c r="E203" s="89"/>
      <c r="F203" s="90"/>
      <c r="G203" s="34" t="s">
        <v>167</v>
      </c>
      <c r="H203" s="33" t="s">
        <v>8</v>
      </c>
      <c r="I203" s="32">
        <v>4</v>
      </c>
      <c r="J203" s="31">
        <v>9</v>
      </c>
      <c r="K203" s="30"/>
      <c r="L203" s="29">
        <v>1206</v>
      </c>
      <c r="M203" s="91"/>
      <c r="N203" s="91"/>
      <c r="O203" s="91"/>
      <c r="P203" s="91"/>
      <c r="Q203" s="92"/>
      <c r="R203" s="28">
        <v>324.64</v>
      </c>
      <c r="S203" s="35">
        <f t="shared" si="2"/>
        <v>0.26918739635157546</v>
      </c>
      <c r="T203" s="20"/>
    </row>
    <row r="204" spans="1:20" ht="61.5" customHeight="1" thickBot="1" x14ac:dyDescent="0.25">
      <c r="A204" s="13"/>
      <c r="B204" s="97" t="s">
        <v>166</v>
      </c>
      <c r="C204" s="97"/>
      <c r="D204" s="97"/>
      <c r="E204" s="97"/>
      <c r="F204" s="98"/>
      <c r="G204" s="34" t="s">
        <v>165</v>
      </c>
      <c r="H204" s="33">
        <v>0</v>
      </c>
      <c r="I204" s="32">
        <v>0</v>
      </c>
      <c r="J204" s="31">
        <v>0</v>
      </c>
      <c r="K204" s="30"/>
      <c r="L204" s="29">
        <v>1000</v>
      </c>
      <c r="M204" s="91"/>
      <c r="N204" s="91"/>
      <c r="O204" s="91"/>
      <c r="P204" s="91"/>
      <c r="Q204" s="92"/>
      <c r="R204" s="28">
        <v>0</v>
      </c>
      <c r="S204" s="35">
        <f t="shared" si="2"/>
        <v>0</v>
      </c>
      <c r="T204" s="20"/>
    </row>
    <row r="205" spans="1:20" ht="21.75" customHeight="1" thickBot="1" x14ac:dyDescent="0.25">
      <c r="A205" s="13"/>
      <c r="B205" s="89" t="s">
        <v>164</v>
      </c>
      <c r="C205" s="89"/>
      <c r="D205" s="89"/>
      <c r="E205" s="89"/>
      <c r="F205" s="90"/>
      <c r="G205" s="34" t="s">
        <v>163</v>
      </c>
      <c r="H205" s="33" t="s">
        <v>8</v>
      </c>
      <c r="I205" s="32">
        <v>4</v>
      </c>
      <c r="J205" s="31">
        <v>9</v>
      </c>
      <c r="K205" s="30"/>
      <c r="L205" s="29">
        <v>1000</v>
      </c>
      <c r="M205" s="91"/>
      <c r="N205" s="91"/>
      <c r="O205" s="91"/>
      <c r="P205" s="91"/>
      <c r="Q205" s="92"/>
      <c r="R205" s="28">
        <v>0</v>
      </c>
      <c r="S205" s="35">
        <f t="shared" si="2"/>
        <v>0</v>
      </c>
      <c r="T205" s="20"/>
    </row>
    <row r="206" spans="1:20" ht="28.5" customHeight="1" thickBot="1" x14ac:dyDescent="0.25">
      <c r="A206" s="13"/>
      <c r="B206" s="97" t="s">
        <v>162</v>
      </c>
      <c r="C206" s="97"/>
      <c r="D206" s="97"/>
      <c r="E206" s="97"/>
      <c r="F206" s="98"/>
      <c r="G206" s="34" t="s">
        <v>161</v>
      </c>
      <c r="H206" s="33">
        <v>0</v>
      </c>
      <c r="I206" s="32">
        <v>0</v>
      </c>
      <c r="J206" s="31">
        <v>0</v>
      </c>
      <c r="K206" s="30"/>
      <c r="L206" s="29">
        <v>30</v>
      </c>
      <c r="M206" s="91"/>
      <c r="N206" s="91"/>
      <c r="O206" s="91"/>
      <c r="P206" s="91"/>
      <c r="Q206" s="92"/>
      <c r="R206" s="28">
        <v>0</v>
      </c>
      <c r="S206" s="35">
        <f t="shared" si="2"/>
        <v>0</v>
      </c>
      <c r="T206" s="20"/>
    </row>
    <row r="207" spans="1:20" ht="21.75" customHeight="1" thickBot="1" x14ac:dyDescent="0.25">
      <c r="A207" s="13"/>
      <c r="B207" s="89" t="s">
        <v>160</v>
      </c>
      <c r="C207" s="89"/>
      <c r="D207" s="89"/>
      <c r="E207" s="89"/>
      <c r="F207" s="90"/>
      <c r="G207" s="34" t="s">
        <v>159</v>
      </c>
      <c r="H207" s="33" t="s">
        <v>8</v>
      </c>
      <c r="I207" s="32">
        <v>10</v>
      </c>
      <c r="J207" s="31">
        <v>6</v>
      </c>
      <c r="K207" s="30"/>
      <c r="L207" s="29">
        <v>30</v>
      </c>
      <c r="M207" s="91"/>
      <c r="N207" s="91"/>
      <c r="O207" s="91"/>
      <c r="P207" s="91"/>
      <c r="Q207" s="92"/>
      <c r="R207" s="28">
        <v>0</v>
      </c>
      <c r="S207" s="35">
        <f t="shared" si="2"/>
        <v>0</v>
      </c>
      <c r="T207" s="20"/>
    </row>
    <row r="208" spans="1:20" ht="39" customHeight="1" thickBot="1" x14ac:dyDescent="0.25">
      <c r="A208" s="13"/>
      <c r="B208" s="97" t="s">
        <v>158</v>
      </c>
      <c r="C208" s="97"/>
      <c r="D208" s="97"/>
      <c r="E208" s="97"/>
      <c r="F208" s="98"/>
      <c r="G208" s="34" t="s">
        <v>157</v>
      </c>
      <c r="H208" s="33">
        <v>0</v>
      </c>
      <c r="I208" s="32">
        <v>0</v>
      </c>
      <c r="J208" s="31">
        <v>0</v>
      </c>
      <c r="K208" s="30"/>
      <c r="L208" s="29">
        <v>7370.3620000000001</v>
      </c>
      <c r="M208" s="91"/>
      <c r="N208" s="91"/>
      <c r="O208" s="91"/>
      <c r="P208" s="91"/>
      <c r="Q208" s="92"/>
      <c r="R208" s="28">
        <v>0</v>
      </c>
      <c r="S208" s="35">
        <f t="shared" si="2"/>
        <v>0</v>
      </c>
      <c r="T208" s="20"/>
    </row>
    <row r="209" spans="1:20" ht="21.75" customHeight="1" thickBot="1" x14ac:dyDescent="0.25">
      <c r="A209" s="13"/>
      <c r="B209" s="89" t="s">
        <v>156</v>
      </c>
      <c r="C209" s="89"/>
      <c r="D209" s="89"/>
      <c r="E209" s="89"/>
      <c r="F209" s="90"/>
      <c r="G209" s="34" t="s">
        <v>155</v>
      </c>
      <c r="H209" s="33" t="s">
        <v>147</v>
      </c>
      <c r="I209" s="32">
        <v>10</v>
      </c>
      <c r="J209" s="31">
        <v>3</v>
      </c>
      <c r="K209" s="30"/>
      <c r="L209" s="29">
        <v>1512</v>
      </c>
      <c r="M209" s="91"/>
      <c r="N209" s="91"/>
      <c r="O209" s="91"/>
      <c r="P209" s="91"/>
      <c r="Q209" s="92"/>
      <c r="R209" s="28">
        <v>0</v>
      </c>
      <c r="S209" s="35">
        <f t="shared" si="2"/>
        <v>0</v>
      </c>
      <c r="T209" s="20"/>
    </row>
    <row r="210" spans="1:20" ht="42.75" customHeight="1" thickBot="1" x14ac:dyDescent="0.25">
      <c r="A210" s="13"/>
      <c r="B210" s="89" t="s">
        <v>154</v>
      </c>
      <c r="C210" s="89"/>
      <c r="D210" s="89"/>
      <c r="E210" s="89"/>
      <c r="F210" s="90"/>
      <c r="G210" s="34" t="s">
        <v>153</v>
      </c>
      <c r="H210" s="33" t="s">
        <v>152</v>
      </c>
      <c r="I210" s="32">
        <v>5</v>
      </c>
      <c r="J210" s="31">
        <v>1</v>
      </c>
      <c r="K210" s="30"/>
      <c r="L210" s="29">
        <v>5858.3620000000001</v>
      </c>
      <c r="M210" s="91"/>
      <c r="N210" s="91"/>
      <c r="O210" s="91"/>
      <c r="P210" s="91"/>
      <c r="Q210" s="92"/>
      <c r="R210" s="28">
        <v>0</v>
      </c>
      <c r="S210" s="35">
        <f t="shared" si="2"/>
        <v>0</v>
      </c>
      <c r="T210" s="20"/>
    </row>
    <row r="211" spans="1:20" ht="48.75" customHeight="1" thickBot="1" x14ac:dyDescent="0.25">
      <c r="A211" s="13"/>
      <c r="B211" s="97" t="s">
        <v>151</v>
      </c>
      <c r="C211" s="97"/>
      <c r="D211" s="97"/>
      <c r="E211" s="97"/>
      <c r="F211" s="98"/>
      <c r="G211" s="34" t="s">
        <v>150</v>
      </c>
      <c r="H211" s="33">
        <v>0</v>
      </c>
      <c r="I211" s="32">
        <v>0</v>
      </c>
      <c r="J211" s="31">
        <v>0</v>
      </c>
      <c r="K211" s="30"/>
      <c r="L211" s="29">
        <v>2550.4960000000001</v>
      </c>
      <c r="M211" s="91"/>
      <c r="N211" s="91"/>
      <c r="O211" s="91"/>
      <c r="P211" s="91"/>
      <c r="Q211" s="92"/>
      <c r="R211" s="28">
        <v>2525.75</v>
      </c>
      <c r="S211" s="35">
        <f t="shared" si="2"/>
        <v>0.99029757349158753</v>
      </c>
      <c r="T211" s="20"/>
    </row>
    <row r="212" spans="1:20" ht="21.75" hidden="1" customHeight="1" thickBot="1" x14ac:dyDescent="0.25">
      <c r="A212" s="13"/>
      <c r="B212" s="89" t="s">
        <v>149</v>
      </c>
      <c r="C212" s="89"/>
      <c r="D212" s="89"/>
      <c r="E212" s="89"/>
      <c r="F212" s="90"/>
      <c r="G212" s="34" t="s">
        <v>148</v>
      </c>
      <c r="H212" s="33" t="s">
        <v>147</v>
      </c>
      <c r="I212" s="32">
        <v>10</v>
      </c>
      <c r="J212" s="31">
        <v>4</v>
      </c>
      <c r="K212" s="30"/>
      <c r="L212" s="29">
        <v>0</v>
      </c>
      <c r="M212" s="91"/>
      <c r="N212" s="91"/>
      <c r="O212" s="91"/>
      <c r="P212" s="91"/>
      <c r="Q212" s="92"/>
      <c r="R212" s="28">
        <v>0</v>
      </c>
      <c r="S212" s="35">
        <v>0</v>
      </c>
      <c r="T212" s="20"/>
    </row>
    <row r="213" spans="1:20" ht="21.75" customHeight="1" thickBot="1" x14ac:dyDescent="0.25">
      <c r="A213" s="13"/>
      <c r="B213" s="89" t="s">
        <v>149</v>
      </c>
      <c r="C213" s="89"/>
      <c r="D213" s="89"/>
      <c r="E213" s="89"/>
      <c r="F213" s="90"/>
      <c r="G213" s="34" t="s">
        <v>148</v>
      </c>
      <c r="H213" s="33" t="s">
        <v>147</v>
      </c>
      <c r="I213" s="32">
        <v>10</v>
      </c>
      <c r="J213" s="31">
        <v>4</v>
      </c>
      <c r="K213" s="30"/>
      <c r="L213" s="29">
        <v>2550.4960000000001</v>
      </c>
      <c r="M213" s="91"/>
      <c r="N213" s="91"/>
      <c r="O213" s="91"/>
      <c r="P213" s="91"/>
      <c r="Q213" s="92"/>
      <c r="R213" s="28">
        <v>2525.75</v>
      </c>
      <c r="S213" s="35">
        <f t="shared" si="2"/>
        <v>0.99029757349158753</v>
      </c>
      <c r="T213" s="20"/>
    </row>
    <row r="214" spans="1:20" ht="48" customHeight="1" thickBot="1" x14ac:dyDescent="0.25">
      <c r="A214" s="13"/>
      <c r="B214" s="97" t="s">
        <v>146</v>
      </c>
      <c r="C214" s="97"/>
      <c r="D214" s="97"/>
      <c r="E214" s="97"/>
      <c r="F214" s="98"/>
      <c r="G214" s="34" t="s">
        <v>145</v>
      </c>
      <c r="H214" s="33">
        <v>0</v>
      </c>
      <c r="I214" s="32">
        <v>0</v>
      </c>
      <c r="J214" s="31">
        <v>0</v>
      </c>
      <c r="K214" s="30"/>
      <c r="L214" s="29">
        <v>10</v>
      </c>
      <c r="M214" s="91"/>
      <c r="N214" s="91"/>
      <c r="O214" s="91"/>
      <c r="P214" s="91"/>
      <c r="Q214" s="92"/>
      <c r="R214" s="28">
        <v>0</v>
      </c>
      <c r="S214" s="35">
        <f t="shared" si="2"/>
        <v>0</v>
      </c>
      <c r="T214" s="20"/>
    </row>
    <row r="215" spans="1:20" ht="32.25" customHeight="1" thickBot="1" x14ac:dyDescent="0.25">
      <c r="A215" s="13"/>
      <c r="B215" s="89" t="s">
        <v>144</v>
      </c>
      <c r="C215" s="89"/>
      <c r="D215" s="89"/>
      <c r="E215" s="89"/>
      <c r="F215" s="90"/>
      <c r="G215" s="34" t="s">
        <v>143</v>
      </c>
      <c r="H215" s="33" t="s">
        <v>8</v>
      </c>
      <c r="I215" s="32">
        <v>4</v>
      </c>
      <c r="J215" s="31">
        <v>12</v>
      </c>
      <c r="K215" s="30"/>
      <c r="L215" s="29">
        <v>10</v>
      </c>
      <c r="M215" s="91"/>
      <c r="N215" s="91"/>
      <c r="O215" s="91"/>
      <c r="P215" s="91"/>
      <c r="Q215" s="92"/>
      <c r="R215" s="28">
        <v>0</v>
      </c>
      <c r="S215" s="35">
        <f t="shared" ref="S215:S278" si="3">R215/L215</f>
        <v>0</v>
      </c>
      <c r="T215" s="20"/>
    </row>
    <row r="216" spans="1:20" ht="39" customHeight="1" thickBot="1" x14ac:dyDescent="0.25">
      <c r="A216" s="13"/>
      <c r="B216" s="97" t="s">
        <v>142</v>
      </c>
      <c r="C216" s="97"/>
      <c r="D216" s="97"/>
      <c r="E216" s="97"/>
      <c r="F216" s="98"/>
      <c r="G216" s="34" t="s">
        <v>141</v>
      </c>
      <c r="H216" s="33">
        <v>0</v>
      </c>
      <c r="I216" s="32">
        <v>0</v>
      </c>
      <c r="J216" s="31">
        <v>0</v>
      </c>
      <c r="K216" s="30"/>
      <c r="L216" s="29">
        <v>60</v>
      </c>
      <c r="M216" s="91"/>
      <c r="N216" s="91"/>
      <c r="O216" s="91"/>
      <c r="P216" s="91"/>
      <c r="Q216" s="92"/>
      <c r="R216" s="28">
        <v>0</v>
      </c>
      <c r="S216" s="35">
        <f t="shared" si="3"/>
        <v>0</v>
      </c>
      <c r="T216" s="20"/>
    </row>
    <row r="217" spans="1:20" ht="21.75" customHeight="1" thickBot="1" x14ac:dyDescent="0.25">
      <c r="A217" s="13"/>
      <c r="B217" s="89" t="s">
        <v>140</v>
      </c>
      <c r="C217" s="89"/>
      <c r="D217" s="89"/>
      <c r="E217" s="89"/>
      <c r="F217" s="90"/>
      <c r="G217" s="34" t="s">
        <v>139</v>
      </c>
      <c r="H217" s="33" t="s">
        <v>8</v>
      </c>
      <c r="I217" s="32">
        <v>3</v>
      </c>
      <c r="J217" s="31">
        <v>14</v>
      </c>
      <c r="K217" s="30"/>
      <c r="L217" s="29">
        <v>17</v>
      </c>
      <c r="M217" s="91"/>
      <c r="N217" s="91"/>
      <c r="O217" s="91"/>
      <c r="P217" s="91"/>
      <c r="Q217" s="92"/>
      <c r="R217" s="28">
        <v>0</v>
      </c>
      <c r="S217" s="35">
        <f t="shared" si="3"/>
        <v>0</v>
      </c>
      <c r="T217" s="20"/>
    </row>
    <row r="218" spans="1:20" ht="21.75" customHeight="1" thickBot="1" x14ac:dyDescent="0.25">
      <c r="A218" s="13"/>
      <c r="B218" s="89" t="s">
        <v>140</v>
      </c>
      <c r="C218" s="89"/>
      <c r="D218" s="89"/>
      <c r="E218" s="89"/>
      <c r="F218" s="90"/>
      <c r="G218" s="34" t="s">
        <v>139</v>
      </c>
      <c r="H218" s="33" t="s">
        <v>8</v>
      </c>
      <c r="I218" s="32">
        <v>3</v>
      </c>
      <c r="J218" s="31">
        <v>14</v>
      </c>
      <c r="K218" s="30"/>
      <c r="L218" s="29">
        <v>32.5</v>
      </c>
      <c r="M218" s="91"/>
      <c r="N218" s="91"/>
      <c r="O218" s="91"/>
      <c r="P218" s="91"/>
      <c r="Q218" s="92"/>
      <c r="R218" s="28">
        <v>0</v>
      </c>
      <c r="S218" s="35">
        <f t="shared" si="3"/>
        <v>0</v>
      </c>
      <c r="T218" s="20"/>
    </row>
    <row r="219" spans="1:20" ht="21.75" customHeight="1" thickBot="1" x14ac:dyDescent="0.25">
      <c r="A219" s="13"/>
      <c r="B219" s="89" t="s">
        <v>140</v>
      </c>
      <c r="C219" s="89"/>
      <c r="D219" s="89"/>
      <c r="E219" s="89"/>
      <c r="F219" s="90"/>
      <c r="G219" s="34" t="s">
        <v>139</v>
      </c>
      <c r="H219" s="33" t="s">
        <v>8</v>
      </c>
      <c r="I219" s="32">
        <v>3</v>
      </c>
      <c r="J219" s="31">
        <v>14</v>
      </c>
      <c r="K219" s="30"/>
      <c r="L219" s="29">
        <v>10.5</v>
      </c>
      <c r="M219" s="91"/>
      <c r="N219" s="91"/>
      <c r="O219" s="91"/>
      <c r="P219" s="91"/>
      <c r="Q219" s="92"/>
      <c r="R219" s="28">
        <v>0</v>
      </c>
      <c r="S219" s="35">
        <f t="shared" si="3"/>
        <v>0</v>
      </c>
      <c r="T219" s="20"/>
    </row>
    <row r="220" spans="1:20" ht="32.25" customHeight="1" thickBot="1" x14ac:dyDescent="0.25">
      <c r="A220" s="13"/>
      <c r="B220" s="97" t="s">
        <v>138</v>
      </c>
      <c r="C220" s="97"/>
      <c r="D220" s="97"/>
      <c r="E220" s="97"/>
      <c r="F220" s="98"/>
      <c r="G220" s="34" t="s">
        <v>137</v>
      </c>
      <c r="H220" s="33">
        <v>0</v>
      </c>
      <c r="I220" s="32">
        <v>0</v>
      </c>
      <c r="J220" s="31">
        <v>0</v>
      </c>
      <c r="K220" s="30"/>
      <c r="L220" s="29">
        <v>70</v>
      </c>
      <c r="M220" s="91"/>
      <c r="N220" s="91"/>
      <c r="O220" s="91"/>
      <c r="P220" s="91"/>
      <c r="Q220" s="92"/>
      <c r="R220" s="28">
        <v>0</v>
      </c>
      <c r="S220" s="35">
        <f t="shared" si="3"/>
        <v>0</v>
      </c>
      <c r="T220" s="20"/>
    </row>
    <row r="221" spans="1:20" ht="15" customHeight="1" thickBot="1" x14ac:dyDescent="0.25">
      <c r="A221" s="13"/>
      <c r="B221" s="89" t="s">
        <v>136</v>
      </c>
      <c r="C221" s="89"/>
      <c r="D221" s="89"/>
      <c r="E221" s="89"/>
      <c r="F221" s="90"/>
      <c r="G221" s="34" t="s">
        <v>135</v>
      </c>
      <c r="H221" s="33" t="s">
        <v>8</v>
      </c>
      <c r="I221" s="32">
        <v>7</v>
      </c>
      <c r="J221" s="31">
        <v>7</v>
      </c>
      <c r="K221" s="30"/>
      <c r="L221" s="29">
        <v>5</v>
      </c>
      <c r="M221" s="91"/>
      <c r="N221" s="91"/>
      <c r="O221" s="91"/>
      <c r="P221" s="91"/>
      <c r="Q221" s="92"/>
      <c r="R221" s="28">
        <v>0</v>
      </c>
      <c r="S221" s="35">
        <f t="shared" si="3"/>
        <v>0</v>
      </c>
      <c r="T221" s="20"/>
    </row>
    <row r="222" spans="1:20" ht="15" customHeight="1" thickBot="1" x14ac:dyDescent="0.25">
      <c r="A222" s="13"/>
      <c r="B222" s="89" t="s">
        <v>136</v>
      </c>
      <c r="C222" s="89"/>
      <c r="D222" s="89"/>
      <c r="E222" s="89"/>
      <c r="F222" s="90"/>
      <c r="G222" s="34" t="s">
        <v>135</v>
      </c>
      <c r="H222" s="33" t="s">
        <v>100</v>
      </c>
      <c r="I222" s="32">
        <v>7</v>
      </c>
      <c r="J222" s="31">
        <v>7</v>
      </c>
      <c r="K222" s="30"/>
      <c r="L222" s="29">
        <v>20</v>
      </c>
      <c r="M222" s="91"/>
      <c r="N222" s="91"/>
      <c r="O222" s="91"/>
      <c r="P222" s="91"/>
      <c r="Q222" s="92"/>
      <c r="R222" s="28">
        <v>0</v>
      </c>
      <c r="S222" s="35">
        <f t="shared" si="3"/>
        <v>0</v>
      </c>
      <c r="T222" s="20"/>
    </row>
    <row r="223" spans="1:20" ht="15" customHeight="1" thickBot="1" x14ac:dyDescent="0.25">
      <c r="A223" s="13"/>
      <c r="B223" s="89" t="s">
        <v>136</v>
      </c>
      <c r="C223" s="89"/>
      <c r="D223" s="89"/>
      <c r="E223" s="89"/>
      <c r="F223" s="90"/>
      <c r="G223" s="34" t="s">
        <v>135</v>
      </c>
      <c r="H223" s="33" t="s">
        <v>8</v>
      </c>
      <c r="I223" s="32">
        <v>7</v>
      </c>
      <c r="J223" s="31">
        <v>7</v>
      </c>
      <c r="K223" s="30"/>
      <c r="L223" s="29">
        <v>45</v>
      </c>
      <c r="M223" s="91"/>
      <c r="N223" s="91"/>
      <c r="O223" s="91"/>
      <c r="P223" s="91"/>
      <c r="Q223" s="92"/>
      <c r="R223" s="28">
        <v>0</v>
      </c>
      <c r="S223" s="35">
        <f t="shared" si="3"/>
        <v>0</v>
      </c>
      <c r="T223" s="20"/>
    </row>
    <row r="224" spans="1:20" ht="49.5" customHeight="1" thickBot="1" x14ac:dyDescent="0.25">
      <c r="A224" s="13"/>
      <c r="B224" s="97" t="s">
        <v>134</v>
      </c>
      <c r="C224" s="97"/>
      <c r="D224" s="97"/>
      <c r="E224" s="97"/>
      <c r="F224" s="98"/>
      <c r="G224" s="34" t="s">
        <v>133</v>
      </c>
      <c r="H224" s="33">
        <v>0</v>
      </c>
      <c r="I224" s="32">
        <v>0</v>
      </c>
      <c r="J224" s="31">
        <v>0</v>
      </c>
      <c r="K224" s="30"/>
      <c r="L224" s="29">
        <v>80</v>
      </c>
      <c r="M224" s="91"/>
      <c r="N224" s="91"/>
      <c r="O224" s="91"/>
      <c r="P224" s="91"/>
      <c r="Q224" s="92"/>
      <c r="R224" s="28">
        <v>0</v>
      </c>
      <c r="S224" s="35">
        <f t="shared" si="3"/>
        <v>0</v>
      </c>
      <c r="T224" s="20"/>
    </row>
    <row r="225" spans="1:20" ht="21.75" customHeight="1" thickBot="1" x14ac:dyDescent="0.25">
      <c r="A225" s="13"/>
      <c r="B225" s="89" t="s">
        <v>132</v>
      </c>
      <c r="C225" s="89"/>
      <c r="D225" s="89"/>
      <c r="E225" s="89"/>
      <c r="F225" s="90"/>
      <c r="G225" s="34" t="s">
        <v>131</v>
      </c>
      <c r="H225" s="33" t="s">
        <v>8</v>
      </c>
      <c r="I225" s="32">
        <v>4</v>
      </c>
      <c r="J225" s="31">
        <v>1</v>
      </c>
      <c r="K225" s="30"/>
      <c r="L225" s="29">
        <v>80</v>
      </c>
      <c r="M225" s="91"/>
      <c r="N225" s="91"/>
      <c r="O225" s="91"/>
      <c r="P225" s="91"/>
      <c r="Q225" s="92"/>
      <c r="R225" s="28">
        <v>0</v>
      </c>
      <c r="S225" s="35">
        <f t="shared" si="3"/>
        <v>0</v>
      </c>
      <c r="T225" s="20"/>
    </row>
    <row r="226" spans="1:20" ht="60" customHeight="1" thickBot="1" x14ac:dyDescent="0.25">
      <c r="A226" s="13"/>
      <c r="B226" s="97" t="s">
        <v>130</v>
      </c>
      <c r="C226" s="97"/>
      <c r="D226" s="97"/>
      <c r="E226" s="97"/>
      <c r="F226" s="98"/>
      <c r="G226" s="34" t="s">
        <v>129</v>
      </c>
      <c r="H226" s="33">
        <v>0</v>
      </c>
      <c r="I226" s="32">
        <v>0</v>
      </c>
      <c r="J226" s="31">
        <v>0</v>
      </c>
      <c r="K226" s="30"/>
      <c r="L226" s="29">
        <v>3759.3270000000002</v>
      </c>
      <c r="M226" s="91"/>
      <c r="N226" s="91"/>
      <c r="O226" s="91"/>
      <c r="P226" s="91"/>
      <c r="Q226" s="92"/>
      <c r="R226" s="28">
        <v>1031.6199999999999</v>
      </c>
      <c r="S226" s="35">
        <f t="shared" si="3"/>
        <v>0.27441613884612853</v>
      </c>
      <c r="T226" s="20"/>
    </row>
    <row r="227" spans="1:20" ht="15" customHeight="1" thickBot="1" x14ac:dyDescent="0.25">
      <c r="A227" s="13"/>
      <c r="B227" s="89" t="s">
        <v>128</v>
      </c>
      <c r="C227" s="89"/>
      <c r="D227" s="89"/>
      <c r="E227" s="89"/>
      <c r="F227" s="90"/>
      <c r="G227" s="34" t="s">
        <v>127</v>
      </c>
      <c r="H227" s="33" t="s">
        <v>8</v>
      </c>
      <c r="I227" s="32">
        <v>3</v>
      </c>
      <c r="J227" s="31">
        <v>10</v>
      </c>
      <c r="K227" s="30"/>
      <c r="L227" s="29">
        <v>30</v>
      </c>
      <c r="M227" s="91"/>
      <c r="N227" s="91"/>
      <c r="O227" s="91"/>
      <c r="P227" s="91"/>
      <c r="Q227" s="92"/>
      <c r="R227" s="28">
        <v>0</v>
      </c>
      <c r="S227" s="35">
        <f t="shared" si="3"/>
        <v>0</v>
      </c>
      <c r="T227" s="20"/>
    </row>
    <row r="228" spans="1:20" ht="15" customHeight="1" thickBot="1" x14ac:dyDescent="0.25">
      <c r="A228" s="13"/>
      <c r="B228" s="89" t="s">
        <v>126</v>
      </c>
      <c r="C228" s="89"/>
      <c r="D228" s="89"/>
      <c r="E228" s="89"/>
      <c r="F228" s="90"/>
      <c r="G228" s="34" t="s">
        <v>125</v>
      </c>
      <c r="H228" s="33" t="s">
        <v>8</v>
      </c>
      <c r="I228" s="32">
        <v>3</v>
      </c>
      <c r="J228" s="31">
        <v>10</v>
      </c>
      <c r="K228" s="30"/>
      <c r="L228" s="29">
        <v>20</v>
      </c>
      <c r="M228" s="91"/>
      <c r="N228" s="91"/>
      <c r="O228" s="91"/>
      <c r="P228" s="91"/>
      <c r="Q228" s="92"/>
      <c r="R228" s="28">
        <v>0</v>
      </c>
      <c r="S228" s="35">
        <f t="shared" si="3"/>
        <v>0</v>
      </c>
      <c r="T228" s="20"/>
    </row>
    <row r="229" spans="1:20" ht="15" customHeight="1" thickBot="1" x14ac:dyDescent="0.25">
      <c r="A229" s="13"/>
      <c r="B229" s="89" t="s">
        <v>126</v>
      </c>
      <c r="C229" s="89"/>
      <c r="D229" s="89"/>
      <c r="E229" s="89"/>
      <c r="F229" s="90"/>
      <c r="G229" s="34" t="s">
        <v>125</v>
      </c>
      <c r="H229" s="33" t="s">
        <v>8</v>
      </c>
      <c r="I229" s="32">
        <v>3</v>
      </c>
      <c r="J229" s="31">
        <v>10</v>
      </c>
      <c r="K229" s="30"/>
      <c r="L229" s="29">
        <v>30</v>
      </c>
      <c r="M229" s="91"/>
      <c r="N229" s="91"/>
      <c r="O229" s="91"/>
      <c r="P229" s="91"/>
      <c r="Q229" s="92"/>
      <c r="R229" s="28">
        <v>0</v>
      </c>
      <c r="S229" s="35">
        <f t="shared" si="3"/>
        <v>0</v>
      </c>
      <c r="T229" s="20"/>
    </row>
    <row r="230" spans="1:20" ht="21.75" customHeight="1" thickBot="1" x14ac:dyDescent="0.25">
      <c r="A230" s="13"/>
      <c r="B230" s="89" t="s">
        <v>124</v>
      </c>
      <c r="C230" s="89"/>
      <c r="D230" s="89"/>
      <c r="E230" s="89"/>
      <c r="F230" s="90"/>
      <c r="G230" s="34" t="s">
        <v>123</v>
      </c>
      <c r="H230" s="33" t="s">
        <v>29</v>
      </c>
      <c r="I230" s="32">
        <v>3</v>
      </c>
      <c r="J230" s="31">
        <v>10</v>
      </c>
      <c r="K230" s="30"/>
      <c r="L230" s="29">
        <v>861.5</v>
      </c>
      <c r="M230" s="91"/>
      <c r="N230" s="91"/>
      <c r="O230" s="91"/>
      <c r="P230" s="91"/>
      <c r="Q230" s="92"/>
      <c r="R230" s="28">
        <v>0</v>
      </c>
      <c r="S230" s="35">
        <f t="shared" si="3"/>
        <v>0</v>
      </c>
      <c r="T230" s="20"/>
    </row>
    <row r="231" spans="1:20" ht="53.25" hidden="1" customHeight="1" thickBot="1" x14ac:dyDescent="0.25">
      <c r="A231" s="13"/>
      <c r="B231" s="89" t="s">
        <v>122</v>
      </c>
      <c r="C231" s="89"/>
      <c r="D231" s="89"/>
      <c r="E231" s="89"/>
      <c r="F231" s="90"/>
      <c r="G231" s="34" t="s">
        <v>121</v>
      </c>
      <c r="H231" s="33" t="s">
        <v>20</v>
      </c>
      <c r="I231" s="32">
        <v>3</v>
      </c>
      <c r="J231" s="31">
        <v>9</v>
      </c>
      <c r="K231" s="30"/>
      <c r="L231" s="29">
        <v>0</v>
      </c>
      <c r="M231" s="91"/>
      <c r="N231" s="91"/>
      <c r="O231" s="91"/>
      <c r="P231" s="91"/>
      <c r="Q231" s="92"/>
      <c r="R231" s="28">
        <v>0</v>
      </c>
      <c r="S231" s="35">
        <v>0</v>
      </c>
      <c r="T231" s="20"/>
    </row>
    <row r="232" spans="1:20" ht="53.25" customHeight="1" thickBot="1" x14ac:dyDescent="0.25">
      <c r="A232" s="13"/>
      <c r="B232" s="89" t="s">
        <v>122</v>
      </c>
      <c r="C232" s="89"/>
      <c r="D232" s="89"/>
      <c r="E232" s="89"/>
      <c r="F232" s="90"/>
      <c r="G232" s="34" t="s">
        <v>121</v>
      </c>
      <c r="H232" s="33" t="s">
        <v>20</v>
      </c>
      <c r="I232" s="32">
        <v>3</v>
      </c>
      <c r="J232" s="31">
        <v>9</v>
      </c>
      <c r="K232" s="30"/>
      <c r="L232" s="29">
        <v>2047.5940000000001</v>
      </c>
      <c r="M232" s="91"/>
      <c r="N232" s="91"/>
      <c r="O232" s="91"/>
      <c r="P232" s="91"/>
      <c r="Q232" s="92"/>
      <c r="R232" s="28">
        <v>729.71</v>
      </c>
      <c r="S232" s="35">
        <f t="shared" si="3"/>
        <v>0.35637435937007045</v>
      </c>
      <c r="T232" s="20"/>
    </row>
    <row r="233" spans="1:20" ht="15" hidden="1" customHeight="1" thickBot="1" x14ac:dyDescent="0.25">
      <c r="A233" s="13"/>
      <c r="B233" s="89" t="s">
        <v>120</v>
      </c>
      <c r="C233" s="89"/>
      <c r="D233" s="89"/>
      <c r="E233" s="89"/>
      <c r="F233" s="90"/>
      <c r="G233" s="34" t="s">
        <v>119</v>
      </c>
      <c r="H233" s="33" t="s">
        <v>29</v>
      </c>
      <c r="I233" s="32">
        <v>3</v>
      </c>
      <c r="J233" s="31">
        <v>9</v>
      </c>
      <c r="K233" s="30"/>
      <c r="L233" s="29">
        <v>0</v>
      </c>
      <c r="M233" s="91"/>
      <c r="N233" s="91"/>
      <c r="O233" s="91"/>
      <c r="P233" s="91"/>
      <c r="Q233" s="92"/>
      <c r="R233" s="28">
        <v>0</v>
      </c>
      <c r="S233" s="35">
        <v>0</v>
      </c>
      <c r="T233" s="20"/>
    </row>
    <row r="234" spans="1:20" ht="15" customHeight="1" thickBot="1" x14ac:dyDescent="0.25">
      <c r="A234" s="13"/>
      <c r="B234" s="89" t="s">
        <v>120</v>
      </c>
      <c r="C234" s="89"/>
      <c r="D234" s="89"/>
      <c r="E234" s="89"/>
      <c r="F234" s="90"/>
      <c r="G234" s="34" t="s">
        <v>119</v>
      </c>
      <c r="H234" s="33" t="s">
        <v>19</v>
      </c>
      <c r="I234" s="32">
        <v>3</v>
      </c>
      <c r="J234" s="31">
        <v>9</v>
      </c>
      <c r="K234" s="30"/>
      <c r="L234" s="29">
        <v>615.23299999999995</v>
      </c>
      <c r="M234" s="91"/>
      <c r="N234" s="91"/>
      <c r="O234" s="91"/>
      <c r="P234" s="91"/>
      <c r="Q234" s="92"/>
      <c r="R234" s="28">
        <v>271.3</v>
      </c>
      <c r="S234" s="35">
        <f t="shared" si="3"/>
        <v>0.44097114426566852</v>
      </c>
      <c r="T234" s="20"/>
    </row>
    <row r="235" spans="1:20" ht="15" customHeight="1" thickBot="1" x14ac:dyDescent="0.25">
      <c r="A235" s="13"/>
      <c r="B235" s="89" t="s">
        <v>120</v>
      </c>
      <c r="C235" s="89"/>
      <c r="D235" s="89"/>
      <c r="E235" s="89"/>
      <c r="F235" s="90"/>
      <c r="G235" s="34" t="s">
        <v>119</v>
      </c>
      <c r="H235" s="33" t="s">
        <v>29</v>
      </c>
      <c r="I235" s="32">
        <v>3</v>
      </c>
      <c r="J235" s="31">
        <v>9</v>
      </c>
      <c r="K235" s="30"/>
      <c r="L235" s="29">
        <v>80</v>
      </c>
      <c r="M235" s="91"/>
      <c r="N235" s="91"/>
      <c r="O235" s="91"/>
      <c r="P235" s="91"/>
      <c r="Q235" s="92"/>
      <c r="R235" s="28">
        <v>30.61</v>
      </c>
      <c r="S235" s="35">
        <f t="shared" si="3"/>
        <v>0.38262499999999999</v>
      </c>
      <c r="T235" s="20"/>
    </row>
    <row r="236" spans="1:20" ht="15" customHeight="1" thickBot="1" x14ac:dyDescent="0.25">
      <c r="A236" s="13"/>
      <c r="B236" s="89" t="s">
        <v>120</v>
      </c>
      <c r="C236" s="89"/>
      <c r="D236" s="89"/>
      <c r="E236" s="89"/>
      <c r="F236" s="90"/>
      <c r="G236" s="34" t="s">
        <v>119</v>
      </c>
      <c r="H236" s="33" t="s">
        <v>29</v>
      </c>
      <c r="I236" s="32">
        <v>3</v>
      </c>
      <c r="J236" s="31">
        <v>9</v>
      </c>
      <c r="K236" s="30"/>
      <c r="L236" s="29">
        <v>65</v>
      </c>
      <c r="M236" s="91"/>
      <c r="N236" s="91"/>
      <c r="O236" s="91"/>
      <c r="P236" s="91"/>
      <c r="Q236" s="92"/>
      <c r="R236" s="28">
        <v>0</v>
      </c>
      <c r="S236" s="35">
        <f t="shared" si="3"/>
        <v>0</v>
      </c>
      <c r="T236" s="20"/>
    </row>
    <row r="237" spans="1:20" ht="15" customHeight="1" thickBot="1" x14ac:dyDescent="0.25">
      <c r="A237" s="13"/>
      <c r="B237" s="89" t="s">
        <v>120</v>
      </c>
      <c r="C237" s="89"/>
      <c r="D237" s="89"/>
      <c r="E237" s="89"/>
      <c r="F237" s="90"/>
      <c r="G237" s="34" t="s">
        <v>119</v>
      </c>
      <c r="H237" s="33" t="s">
        <v>8</v>
      </c>
      <c r="I237" s="32">
        <v>3</v>
      </c>
      <c r="J237" s="31">
        <v>9</v>
      </c>
      <c r="K237" s="30"/>
      <c r="L237" s="29">
        <v>5</v>
      </c>
      <c r="M237" s="91"/>
      <c r="N237" s="91"/>
      <c r="O237" s="91"/>
      <c r="P237" s="91"/>
      <c r="Q237" s="92"/>
      <c r="R237" s="28">
        <v>0</v>
      </c>
      <c r="S237" s="35">
        <f t="shared" si="3"/>
        <v>0</v>
      </c>
      <c r="T237" s="20"/>
    </row>
    <row r="238" spans="1:20" ht="15" customHeight="1" thickBot="1" x14ac:dyDescent="0.25">
      <c r="A238" s="13"/>
      <c r="B238" s="89" t="s">
        <v>120</v>
      </c>
      <c r="C238" s="89"/>
      <c r="D238" s="89"/>
      <c r="E238" s="89"/>
      <c r="F238" s="90"/>
      <c r="G238" s="34" t="s">
        <v>119</v>
      </c>
      <c r="H238" s="33" t="s">
        <v>8</v>
      </c>
      <c r="I238" s="32">
        <v>3</v>
      </c>
      <c r="J238" s="31">
        <v>9</v>
      </c>
      <c r="K238" s="30"/>
      <c r="L238" s="29">
        <v>5</v>
      </c>
      <c r="M238" s="91"/>
      <c r="N238" s="91"/>
      <c r="O238" s="91"/>
      <c r="P238" s="91"/>
      <c r="Q238" s="92"/>
      <c r="R238" s="28">
        <v>0</v>
      </c>
      <c r="S238" s="35">
        <f t="shared" si="3"/>
        <v>0</v>
      </c>
      <c r="T238" s="20"/>
    </row>
    <row r="239" spans="1:20" ht="50.25" customHeight="1" thickBot="1" x14ac:dyDescent="0.25">
      <c r="A239" s="13"/>
      <c r="B239" s="97" t="s">
        <v>118</v>
      </c>
      <c r="C239" s="97"/>
      <c r="D239" s="97"/>
      <c r="E239" s="97"/>
      <c r="F239" s="98"/>
      <c r="G239" s="34" t="s">
        <v>117</v>
      </c>
      <c r="H239" s="33">
        <v>0</v>
      </c>
      <c r="I239" s="32">
        <v>0</v>
      </c>
      <c r="J239" s="31">
        <v>0</v>
      </c>
      <c r="K239" s="30"/>
      <c r="L239" s="29">
        <v>70</v>
      </c>
      <c r="M239" s="91"/>
      <c r="N239" s="91"/>
      <c r="O239" s="91"/>
      <c r="P239" s="91"/>
      <c r="Q239" s="92"/>
      <c r="R239" s="28">
        <v>0</v>
      </c>
      <c r="S239" s="35">
        <f t="shared" si="3"/>
        <v>0</v>
      </c>
      <c r="T239" s="20"/>
    </row>
    <row r="240" spans="1:20" ht="15" customHeight="1" thickBot="1" x14ac:dyDescent="0.25">
      <c r="A240" s="13"/>
      <c r="B240" s="89" t="s">
        <v>116</v>
      </c>
      <c r="C240" s="89"/>
      <c r="D240" s="89"/>
      <c r="E240" s="89"/>
      <c r="F240" s="90"/>
      <c r="G240" s="34" t="s">
        <v>115</v>
      </c>
      <c r="H240" s="33" t="s">
        <v>8</v>
      </c>
      <c r="I240" s="32">
        <v>3</v>
      </c>
      <c r="J240" s="31">
        <v>14</v>
      </c>
      <c r="K240" s="30"/>
      <c r="L240" s="29">
        <v>70</v>
      </c>
      <c r="M240" s="91"/>
      <c r="N240" s="91"/>
      <c r="O240" s="91"/>
      <c r="P240" s="91"/>
      <c r="Q240" s="92"/>
      <c r="R240" s="28">
        <v>0</v>
      </c>
      <c r="S240" s="35">
        <f t="shared" si="3"/>
        <v>0</v>
      </c>
      <c r="T240" s="20"/>
    </row>
    <row r="241" spans="1:20" ht="57" customHeight="1" thickBot="1" x14ac:dyDescent="0.25">
      <c r="A241" s="13"/>
      <c r="B241" s="97" t="s">
        <v>114</v>
      </c>
      <c r="C241" s="97"/>
      <c r="D241" s="97"/>
      <c r="E241" s="97"/>
      <c r="F241" s="98"/>
      <c r="G241" s="34" t="s">
        <v>113</v>
      </c>
      <c r="H241" s="33">
        <v>0</v>
      </c>
      <c r="I241" s="32">
        <v>0</v>
      </c>
      <c r="J241" s="31">
        <v>0</v>
      </c>
      <c r="K241" s="30"/>
      <c r="L241" s="29">
        <v>55</v>
      </c>
      <c r="M241" s="91"/>
      <c r="N241" s="91"/>
      <c r="O241" s="91"/>
      <c r="P241" s="91"/>
      <c r="Q241" s="92"/>
      <c r="R241" s="28">
        <v>0</v>
      </c>
      <c r="S241" s="35">
        <f t="shared" si="3"/>
        <v>0</v>
      </c>
      <c r="T241" s="20"/>
    </row>
    <row r="242" spans="1:20" ht="21.75" customHeight="1" thickBot="1" x14ac:dyDescent="0.25">
      <c r="A242" s="13"/>
      <c r="B242" s="89" t="s">
        <v>112</v>
      </c>
      <c r="C242" s="89"/>
      <c r="D242" s="89"/>
      <c r="E242" s="89"/>
      <c r="F242" s="90"/>
      <c r="G242" s="34" t="s">
        <v>111</v>
      </c>
      <c r="H242" s="33" t="s">
        <v>8</v>
      </c>
      <c r="I242" s="32">
        <v>3</v>
      </c>
      <c r="J242" s="31">
        <v>14</v>
      </c>
      <c r="K242" s="30"/>
      <c r="L242" s="29">
        <v>10</v>
      </c>
      <c r="M242" s="91"/>
      <c r="N242" s="91"/>
      <c r="O242" s="91"/>
      <c r="P242" s="91"/>
      <c r="Q242" s="92"/>
      <c r="R242" s="28">
        <v>0</v>
      </c>
      <c r="S242" s="35">
        <f t="shared" si="3"/>
        <v>0</v>
      </c>
      <c r="T242" s="20"/>
    </row>
    <row r="243" spans="1:20" ht="21.75" customHeight="1" thickBot="1" x14ac:dyDescent="0.25">
      <c r="A243" s="13"/>
      <c r="B243" s="89" t="s">
        <v>112</v>
      </c>
      <c r="C243" s="89"/>
      <c r="D243" s="89"/>
      <c r="E243" s="89"/>
      <c r="F243" s="90"/>
      <c r="G243" s="34" t="s">
        <v>111</v>
      </c>
      <c r="H243" s="33" t="s">
        <v>8</v>
      </c>
      <c r="I243" s="32">
        <v>3</v>
      </c>
      <c r="J243" s="31">
        <v>14</v>
      </c>
      <c r="K243" s="30"/>
      <c r="L243" s="29">
        <v>10</v>
      </c>
      <c r="M243" s="91"/>
      <c r="N243" s="91"/>
      <c r="O243" s="91"/>
      <c r="P243" s="91"/>
      <c r="Q243" s="92"/>
      <c r="R243" s="28">
        <v>0</v>
      </c>
      <c r="S243" s="35">
        <f t="shared" si="3"/>
        <v>0</v>
      </c>
      <c r="T243" s="20"/>
    </row>
    <row r="244" spans="1:20" ht="21.75" customHeight="1" thickBot="1" x14ac:dyDescent="0.25">
      <c r="A244" s="13"/>
      <c r="B244" s="89" t="s">
        <v>112</v>
      </c>
      <c r="C244" s="89"/>
      <c r="D244" s="89"/>
      <c r="E244" s="89"/>
      <c r="F244" s="90"/>
      <c r="G244" s="34" t="s">
        <v>111</v>
      </c>
      <c r="H244" s="33" t="s">
        <v>8</v>
      </c>
      <c r="I244" s="32">
        <v>3</v>
      </c>
      <c r="J244" s="31">
        <v>14</v>
      </c>
      <c r="K244" s="30"/>
      <c r="L244" s="29">
        <v>10</v>
      </c>
      <c r="M244" s="91"/>
      <c r="N244" s="91"/>
      <c r="O244" s="91"/>
      <c r="P244" s="91"/>
      <c r="Q244" s="92"/>
      <c r="R244" s="28">
        <v>0</v>
      </c>
      <c r="S244" s="35">
        <f t="shared" si="3"/>
        <v>0</v>
      </c>
      <c r="T244" s="20"/>
    </row>
    <row r="245" spans="1:20" ht="21.75" customHeight="1" thickBot="1" x14ac:dyDescent="0.25">
      <c r="A245" s="13"/>
      <c r="B245" s="89" t="s">
        <v>112</v>
      </c>
      <c r="C245" s="89"/>
      <c r="D245" s="89"/>
      <c r="E245" s="89"/>
      <c r="F245" s="90"/>
      <c r="G245" s="34" t="s">
        <v>111</v>
      </c>
      <c r="H245" s="33" t="s">
        <v>8</v>
      </c>
      <c r="I245" s="32">
        <v>3</v>
      </c>
      <c r="J245" s="31">
        <v>14</v>
      </c>
      <c r="K245" s="30"/>
      <c r="L245" s="29">
        <v>25</v>
      </c>
      <c r="M245" s="91"/>
      <c r="N245" s="91"/>
      <c r="O245" s="91"/>
      <c r="P245" s="91"/>
      <c r="Q245" s="92"/>
      <c r="R245" s="28">
        <v>0</v>
      </c>
      <c r="S245" s="35">
        <f t="shared" si="3"/>
        <v>0</v>
      </c>
      <c r="T245" s="20"/>
    </row>
    <row r="246" spans="1:20" ht="42" customHeight="1" thickBot="1" x14ac:dyDescent="0.25">
      <c r="A246" s="13"/>
      <c r="B246" s="97" t="s">
        <v>110</v>
      </c>
      <c r="C246" s="97"/>
      <c r="D246" s="97"/>
      <c r="E246" s="97"/>
      <c r="F246" s="98"/>
      <c r="G246" s="34" t="s">
        <v>109</v>
      </c>
      <c r="H246" s="33">
        <v>0</v>
      </c>
      <c r="I246" s="32">
        <v>0</v>
      </c>
      <c r="J246" s="31">
        <v>0</v>
      </c>
      <c r="K246" s="30"/>
      <c r="L246" s="29">
        <v>1293.5</v>
      </c>
      <c r="M246" s="91"/>
      <c r="N246" s="91"/>
      <c r="O246" s="91"/>
      <c r="P246" s="91"/>
      <c r="Q246" s="92"/>
      <c r="R246" s="28">
        <v>0</v>
      </c>
      <c r="S246" s="35">
        <f t="shared" si="3"/>
        <v>0</v>
      </c>
      <c r="T246" s="20"/>
    </row>
    <row r="247" spans="1:20" ht="15" customHeight="1" thickBot="1" x14ac:dyDescent="0.25">
      <c r="A247" s="13"/>
      <c r="B247" s="89" t="s">
        <v>108</v>
      </c>
      <c r="C247" s="89"/>
      <c r="D247" s="89"/>
      <c r="E247" s="89"/>
      <c r="F247" s="90"/>
      <c r="G247" s="34" t="s">
        <v>107</v>
      </c>
      <c r="H247" s="33" t="s">
        <v>8</v>
      </c>
      <c r="I247" s="32">
        <v>4</v>
      </c>
      <c r="J247" s="31">
        <v>12</v>
      </c>
      <c r="K247" s="30"/>
      <c r="L247" s="29">
        <v>5</v>
      </c>
      <c r="M247" s="91"/>
      <c r="N247" s="91"/>
      <c r="O247" s="91"/>
      <c r="P247" s="91"/>
      <c r="Q247" s="92"/>
      <c r="R247" s="28">
        <v>0</v>
      </c>
      <c r="S247" s="35">
        <f t="shared" si="3"/>
        <v>0</v>
      </c>
      <c r="T247" s="20"/>
    </row>
    <row r="248" spans="1:20" ht="15" customHeight="1" thickBot="1" x14ac:dyDescent="0.25">
      <c r="A248" s="13"/>
      <c r="B248" s="89" t="s">
        <v>108</v>
      </c>
      <c r="C248" s="89"/>
      <c r="D248" s="89"/>
      <c r="E248" s="89"/>
      <c r="F248" s="90"/>
      <c r="G248" s="34" t="s">
        <v>107</v>
      </c>
      <c r="H248" s="33" t="s">
        <v>8</v>
      </c>
      <c r="I248" s="32">
        <v>4</v>
      </c>
      <c r="J248" s="31">
        <v>12</v>
      </c>
      <c r="K248" s="30"/>
      <c r="L248" s="29">
        <v>565</v>
      </c>
      <c r="M248" s="91"/>
      <c r="N248" s="91"/>
      <c r="O248" s="91"/>
      <c r="P248" s="91"/>
      <c r="Q248" s="92"/>
      <c r="R248" s="28">
        <v>0</v>
      </c>
      <c r="S248" s="35">
        <f t="shared" si="3"/>
        <v>0</v>
      </c>
      <c r="T248" s="20"/>
    </row>
    <row r="249" spans="1:20" ht="15" customHeight="1" thickBot="1" x14ac:dyDescent="0.25">
      <c r="A249" s="13"/>
      <c r="B249" s="89" t="s">
        <v>108</v>
      </c>
      <c r="C249" s="89"/>
      <c r="D249" s="89"/>
      <c r="E249" s="89"/>
      <c r="F249" s="90"/>
      <c r="G249" s="34" t="s">
        <v>107</v>
      </c>
      <c r="H249" s="33" t="s">
        <v>8</v>
      </c>
      <c r="I249" s="32">
        <v>4</v>
      </c>
      <c r="J249" s="31">
        <v>12</v>
      </c>
      <c r="K249" s="30"/>
      <c r="L249" s="29">
        <v>50</v>
      </c>
      <c r="M249" s="91"/>
      <c r="N249" s="91"/>
      <c r="O249" s="91"/>
      <c r="P249" s="91"/>
      <c r="Q249" s="92"/>
      <c r="R249" s="28">
        <v>0</v>
      </c>
      <c r="S249" s="35">
        <f t="shared" si="3"/>
        <v>0</v>
      </c>
      <c r="T249" s="20"/>
    </row>
    <row r="250" spans="1:20" ht="15" customHeight="1" thickBot="1" x14ac:dyDescent="0.25">
      <c r="A250" s="13"/>
      <c r="B250" s="89" t="s">
        <v>108</v>
      </c>
      <c r="C250" s="89"/>
      <c r="D250" s="89"/>
      <c r="E250" s="89"/>
      <c r="F250" s="90"/>
      <c r="G250" s="34" t="s">
        <v>107</v>
      </c>
      <c r="H250" s="33" t="s">
        <v>8</v>
      </c>
      <c r="I250" s="32">
        <v>4</v>
      </c>
      <c r="J250" s="31">
        <v>12</v>
      </c>
      <c r="K250" s="30"/>
      <c r="L250" s="29">
        <v>30</v>
      </c>
      <c r="M250" s="91"/>
      <c r="N250" s="91"/>
      <c r="O250" s="91"/>
      <c r="P250" s="91"/>
      <c r="Q250" s="92"/>
      <c r="R250" s="28">
        <v>0</v>
      </c>
      <c r="S250" s="35">
        <f t="shared" si="3"/>
        <v>0</v>
      </c>
      <c r="T250" s="20"/>
    </row>
    <row r="251" spans="1:20" ht="32.25" customHeight="1" thickBot="1" x14ac:dyDescent="0.25">
      <c r="A251" s="13"/>
      <c r="B251" s="89" t="s">
        <v>106</v>
      </c>
      <c r="C251" s="89"/>
      <c r="D251" s="89"/>
      <c r="E251" s="89"/>
      <c r="F251" s="90"/>
      <c r="G251" s="34" t="s">
        <v>105</v>
      </c>
      <c r="H251" s="33" t="s">
        <v>8</v>
      </c>
      <c r="I251" s="32">
        <v>4</v>
      </c>
      <c r="J251" s="31">
        <v>12</v>
      </c>
      <c r="K251" s="30"/>
      <c r="L251" s="29">
        <v>643.5</v>
      </c>
      <c r="M251" s="91"/>
      <c r="N251" s="91"/>
      <c r="O251" s="91"/>
      <c r="P251" s="91"/>
      <c r="Q251" s="92"/>
      <c r="R251" s="28">
        <v>0</v>
      </c>
      <c r="S251" s="35">
        <f t="shared" si="3"/>
        <v>0</v>
      </c>
      <c r="T251" s="20"/>
    </row>
    <row r="252" spans="1:20" ht="35.25" customHeight="1" thickBot="1" x14ac:dyDescent="0.25">
      <c r="A252" s="13"/>
      <c r="B252" s="97" t="s">
        <v>104</v>
      </c>
      <c r="C252" s="97"/>
      <c r="D252" s="97"/>
      <c r="E252" s="97"/>
      <c r="F252" s="98"/>
      <c r="G252" s="34" t="s">
        <v>103</v>
      </c>
      <c r="H252" s="33">
        <v>0</v>
      </c>
      <c r="I252" s="32">
        <v>0</v>
      </c>
      <c r="J252" s="31">
        <v>0</v>
      </c>
      <c r="K252" s="30"/>
      <c r="L252" s="29">
        <v>553</v>
      </c>
      <c r="M252" s="91"/>
      <c r="N252" s="91"/>
      <c r="O252" s="91"/>
      <c r="P252" s="91"/>
      <c r="Q252" s="92"/>
      <c r="R252" s="28">
        <v>131.27000000000001</v>
      </c>
      <c r="S252" s="35">
        <f t="shared" si="3"/>
        <v>0.23737793851717903</v>
      </c>
      <c r="T252" s="20"/>
    </row>
    <row r="253" spans="1:20" ht="15" customHeight="1" thickBot="1" x14ac:dyDescent="0.25">
      <c r="A253" s="13"/>
      <c r="B253" s="89" t="s">
        <v>102</v>
      </c>
      <c r="C253" s="89"/>
      <c r="D253" s="89"/>
      <c r="E253" s="89"/>
      <c r="F253" s="90"/>
      <c r="G253" s="34" t="s">
        <v>101</v>
      </c>
      <c r="H253" s="33" t="s">
        <v>8</v>
      </c>
      <c r="I253" s="32">
        <v>11</v>
      </c>
      <c r="J253" s="31">
        <v>1</v>
      </c>
      <c r="K253" s="30"/>
      <c r="L253" s="29">
        <v>0</v>
      </c>
      <c r="M253" s="91"/>
      <c r="N253" s="91"/>
      <c r="O253" s="91"/>
      <c r="P253" s="91"/>
      <c r="Q253" s="92"/>
      <c r="R253" s="28">
        <v>0</v>
      </c>
      <c r="S253" s="35">
        <v>0</v>
      </c>
      <c r="T253" s="20"/>
    </row>
    <row r="254" spans="1:20" ht="15" customHeight="1" thickBot="1" x14ac:dyDescent="0.25">
      <c r="A254" s="13"/>
      <c r="B254" s="89" t="s">
        <v>102</v>
      </c>
      <c r="C254" s="89"/>
      <c r="D254" s="89"/>
      <c r="E254" s="89"/>
      <c r="F254" s="90"/>
      <c r="G254" s="34" t="s">
        <v>101</v>
      </c>
      <c r="H254" s="33" t="s">
        <v>8</v>
      </c>
      <c r="I254" s="32">
        <v>11</v>
      </c>
      <c r="J254" s="31">
        <v>1</v>
      </c>
      <c r="K254" s="30"/>
      <c r="L254" s="29">
        <v>463</v>
      </c>
      <c r="M254" s="91"/>
      <c r="N254" s="91"/>
      <c r="O254" s="91"/>
      <c r="P254" s="91"/>
      <c r="Q254" s="92"/>
      <c r="R254" s="28">
        <v>101.27</v>
      </c>
      <c r="S254" s="35">
        <f t="shared" si="3"/>
        <v>0.2187257019438445</v>
      </c>
      <c r="T254" s="20"/>
    </row>
    <row r="255" spans="1:20" ht="15" hidden="1" customHeight="1" thickBot="1" x14ac:dyDescent="0.25">
      <c r="A255" s="13"/>
      <c r="B255" s="89" t="s">
        <v>99</v>
      </c>
      <c r="C255" s="89"/>
      <c r="D255" s="89"/>
      <c r="E255" s="89"/>
      <c r="F255" s="90"/>
      <c r="G255" s="34" t="s">
        <v>98</v>
      </c>
      <c r="H255" s="33" t="s">
        <v>100</v>
      </c>
      <c r="I255" s="32">
        <v>11</v>
      </c>
      <c r="J255" s="31">
        <v>1</v>
      </c>
      <c r="K255" s="30"/>
      <c r="L255" s="29">
        <v>0</v>
      </c>
      <c r="M255" s="91"/>
      <c r="N255" s="91"/>
      <c r="O255" s="91"/>
      <c r="P255" s="91"/>
      <c r="Q255" s="92"/>
      <c r="R255" s="28">
        <v>0</v>
      </c>
      <c r="S255" s="35">
        <v>0</v>
      </c>
      <c r="T255" s="20"/>
    </row>
    <row r="256" spans="1:20" ht="15" customHeight="1" thickBot="1" x14ac:dyDescent="0.25">
      <c r="A256" s="13"/>
      <c r="B256" s="89" t="s">
        <v>99</v>
      </c>
      <c r="C256" s="89"/>
      <c r="D256" s="89"/>
      <c r="E256" s="89"/>
      <c r="F256" s="90"/>
      <c r="G256" s="34" t="s">
        <v>98</v>
      </c>
      <c r="H256" s="33" t="s">
        <v>100</v>
      </c>
      <c r="I256" s="32">
        <v>11</v>
      </c>
      <c r="J256" s="31">
        <v>1</v>
      </c>
      <c r="K256" s="30"/>
      <c r="L256" s="29">
        <v>30</v>
      </c>
      <c r="M256" s="91"/>
      <c r="N256" s="91"/>
      <c r="O256" s="91"/>
      <c r="P256" s="91"/>
      <c r="Q256" s="92"/>
      <c r="R256" s="28">
        <v>30</v>
      </c>
      <c r="S256" s="35">
        <f t="shared" si="3"/>
        <v>1</v>
      </c>
      <c r="T256" s="20"/>
    </row>
    <row r="257" spans="1:20" ht="15" customHeight="1" thickBot="1" x14ac:dyDescent="0.25">
      <c r="A257" s="13"/>
      <c r="B257" s="89" t="s">
        <v>99</v>
      </c>
      <c r="C257" s="89"/>
      <c r="D257" s="89"/>
      <c r="E257" s="89"/>
      <c r="F257" s="90"/>
      <c r="G257" s="34" t="s">
        <v>98</v>
      </c>
      <c r="H257" s="33" t="s">
        <v>8</v>
      </c>
      <c r="I257" s="32">
        <v>11</v>
      </c>
      <c r="J257" s="31">
        <v>1</v>
      </c>
      <c r="K257" s="30"/>
      <c r="L257" s="29">
        <v>50</v>
      </c>
      <c r="M257" s="91"/>
      <c r="N257" s="91"/>
      <c r="O257" s="91"/>
      <c r="P257" s="91"/>
      <c r="Q257" s="92"/>
      <c r="R257" s="28">
        <v>0</v>
      </c>
      <c r="S257" s="35">
        <f t="shared" si="3"/>
        <v>0</v>
      </c>
      <c r="T257" s="20"/>
    </row>
    <row r="258" spans="1:20" ht="21.75" customHeight="1" thickBot="1" x14ac:dyDescent="0.25">
      <c r="A258" s="13"/>
      <c r="B258" s="89" t="s">
        <v>97</v>
      </c>
      <c r="C258" s="89"/>
      <c r="D258" s="89"/>
      <c r="E258" s="89"/>
      <c r="F258" s="90"/>
      <c r="G258" s="34" t="s">
        <v>96</v>
      </c>
      <c r="H258" s="33" t="s">
        <v>8</v>
      </c>
      <c r="I258" s="32">
        <v>11</v>
      </c>
      <c r="J258" s="31">
        <v>1</v>
      </c>
      <c r="K258" s="30"/>
      <c r="L258" s="29">
        <v>10</v>
      </c>
      <c r="M258" s="91"/>
      <c r="N258" s="91"/>
      <c r="O258" s="91"/>
      <c r="P258" s="91"/>
      <c r="Q258" s="92"/>
      <c r="R258" s="28">
        <v>0</v>
      </c>
      <c r="S258" s="35">
        <f t="shared" si="3"/>
        <v>0</v>
      </c>
      <c r="T258" s="20"/>
    </row>
    <row r="259" spans="1:20" ht="51" customHeight="1" thickBot="1" x14ac:dyDescent="0.25">
      <c r="A259" s="13"/>
      <c r="B259" s="97" t="s">
        <v>95</v>
      </c>
      <c r="C259" s="97"/>
      <c r="D259" s="97"/>
      <c r="E259" s="97"/>
      <c r="F259" s="98"/>
      <c r="G259" s="34" t="s">
        <v>94</v>
      </c>
      <c r="H259" s="33">
        <v>0</v>
      </c>
      <c r="I259" s="32">
        <v>0</v>
      </c>
      <c r="J259" s="31">
        <v>0</v>
      </c>
      <c r="K259" s="30"/>
      <c r="L259" s="29">
        <v>2062</v>
      </c>
      <c r="M259" s="91"/>
      <c r="N259" s="91"/>
      <c r="O259" s="91"/>
      <c r="P259" s="91"/>
      <c r="Q259" s="92"/>
      <c r="R259" s="28">
        <v>0</v>
      </c>
      <c r="S259" s="35">
        <f t="shared" si="3"/>
        <v>0</v>
      </c>
      <c r="T259" s="20"/>
    </row>
    <row r="260" spans="1:20" ht="15" customHeight="1" thickBot="1" x14ac:dyDescent="0.25">
      <c r="A260" s="13"/>
      <c r="B260" s="89" t="s">
        <v>93</v>
      </c>
      <c r="C260" s="89"/>
      <c r="D260" s="89"/>
      <c r="E260" s="89"/>
      <c r="F260" s="90"/>
      <c r="G260" s="34" t="s">
        <v>92</v>
      </c>
      <c r="H260" s="33" t="s">
        <v>8</v>
      </c>
      <c r="I260" s="32">
        <v>5</v>
      </c>
      <c r="J260" s="31">
        <v>3</v>
      </c>
      <c r="K260" s="30"/>
      <c r="L260" s="29">
        <v>2062</v>
      </c>
      <c r="M260" s="91"/>
      <c r="N260" s="91"/>
      <c r="O260" s="91"/>
      <c r="P260" s="91"/>
      <c r="Q260" s="92"/>
      <c r="R260" s="28">
        <v>0</v>
      </c>
      <c r="S260" s="35">
        <f t="shared" si="3"/>
        <v>0</v>
      </c>
      <c r="T260" s="20"/>
    </row>
    <row r="261" spans="1:20" ht="32.25" customHeight="1" thickBot="1" x14ac:dyDescent="0.25">
      <c r="A261" s="13"/>
      <c r="B261" s="89" t="s">
        <v>89</v>
      </c>
      <c r="C261" s="89"/>
      <c r="D261" s="89"/>
      <c r="E261" s="89"/>
      <c r="F261" s="90"/>
      <c r="G261" s="34" t="s">
        <v>91</v>
      </c>
      <c r="H261" s="33">
        <v>0</v>
      </c>
      <c r="I261" s="32">
        <v>0</v>
      </c>
      <c r="J261" s="31">
        <v>0</v>
      </c>
      <c r="K261" s="30"/>
      <c r="L261" s="29">
        <v>40557.47</v>
      </c>
      <c r="M261" s="91"/>
      <c r="N261" s="91"/>
      <c r="O261" s="91"/>
      <c r="P261" s="91"/>
      <c r="Q261" s="92"/>
      <c r="R261" s="28">
        <v>14060.75</v>
      </c>
      <c r="S261" s="35">
        <f t="shared" si="3"/>
        <v>0.34668705912868825</v>
      </c>
      <c r="T261" s="20"/>
    </row>
    <row r="262" spans="1:20" ht="32.25" customHeight="1" thickBot="1" x14ac:dyDescent="0.25">
      <c r="A262" s="13"/>
      <c r="B262" s="89" t="s">
        <v>89</v>
      </c>
      <c r="C262" s="89"/>
      <c r="D262" s="89"/>
      <c r="E262" s="89"/>
      <c r="F262" s="90"/>
      <c r="G262" s="34" t="s">
        <v>90</v>
      </c>
      <c r="H262" s="33">
        <v>0</v>
      </c>
      <c r="I262" s="32">
        <v>0</v>
      </c>
      <c r="J262" s="31">
        <v>0</v>
      </c>
      <c r="K262" s="30"/>
      <c r="L262" s="29">
        <v>1124.0930000000001</v>
      </c>
      <c r="M262" s="91"/>
      <c r="N262" s="91"/>
      <c r="O262" s="91"/>
      <c r="P262" s="91"/>
      <c r="Q262" s="92"/>
      <c r="R262" s="28">
        <v>483.29</v>
      </c>
      <c r="S262" s="35">
        <f t="shared" si="3"/>
        <v>0.42993773646842387</v>
      </c>
      <c r="T262" s="20"/>
    </row>
    <row r="263" spans="1:20" ht="32.25" hidden="1" customHeight="1" thickBot="1" x14ac:dyDescent="0.25">
      <c r="A263" s="13"/>
      <c r="B263" s="89" t="s">
        <v>89</v>
      </c>
      <c r="C263" s="89"/>
      <c r="D263" s="89"/>
      <c r="E263" s="89"/>
      <c r="F263" s="90"/>
      <c r="G263" s="34" t="s">
        <v>88</v>
      </c>
      <c r="H263" s="33" t="s">
        <v>26</v>
      </c>
      <c r="I263" s="32">
        <v>1</v>
      </c>
      <c r="J263" s="31">
        <v>4</v>
      </c>
      <c r="K263" s="30"/>
      <c r="L263" s="29">
        <v>0</v>
      </c>
      <c r="M263" s="91"/>
      <c r="N263" s="91"/>
      <c r="O263" s="91"/>
      <c r="P263" s="91"/>
      <c r="Q263" s="92"/>
      <c r="R263" s="28">
        <v>0</v>
      </c>
      <c r="S263" s="35">
        <v>0</v>
      </c>
      <c r="T263" s="20"/>
    </row>
    <row r="264" spans="1:20" ht="32.25" customHeight="1" thickBot="1" x14ac:dyDescent="0.25">
      <c r="A264" s="13"/>
      <c r="B264" s="89" t="s">
        <v>89</v>
      </c>
      <c r="C264" s="89"/>
      <c r="D264" s="89"/>
      <c r="E264" s="89"/>
      <c r="F264" s="90"/>
      <c r="G264" s="34" t="s">
        <v>88</v>
      </c>
      <c r="H264" s="33" t="s">
        <v>26</v>
      </c>
      <c r="I264" s="32">
        <v>1</v>
      </c>
      <c r="J264" s="31">
        <v>2</v>
      </c>
      <c r="K264" s="30"/>
      <c r="L264" s="29">
        <v>874.95600000000002</v>
      </c>
      <c r="M264" s="91"/>
      <c r="N264" s="91"/>
      <c r="O264" s="91"/>
      <c r="P264" s="91"/>
      <c r="Q264" s="92"/>
      <c r="R264" s="28">
        <v>355</v>
      </c>
      <c r="S264" s="35">
        <f t="shared" si="3"/>
        <v>0.40573468837290105</v>
      </c>
      <c r="T264" s="20"/>
    </row>
    <row r="265" spans="1:20" ht="32.25" hidden="1" customHeight="1" thickBot="1" x14ac:dyDescent="0.25">
      <c r="A265" s="13"/>
      <c r="B265" s="89" t="s">
        <v>87</v>
      </c>
      <c r="C265" s="89"/>
      <c r="D265" s="89"/>
      <c r="E265" s="89"/>
      <c r="F265" s="90"/>
      <c r="G265" s="34" t="s">
        <v>86</v>
      </c>
      <c r="H265" s="33" t="s">
        <v>25</v>
      </c>
      <c r="I265" s="32">
        <v>1</v>
      </c>
      <c r="J265" s="31">
        <v>4</v>
      </c>
      <c r="K265" s="30"/>
      <c r="L265" s="29">
        <v>0</v>
      </c>
      <c r="M265" s="91"/>
      <c r="N265" s="91"/>
      <c r="O265" s="91"/>
      <c r="P265" s="91"/>
      <c r="Q265" s="92"/>
      <c r="R265" s="28">
        <v>0</v>
      </c>
      <c r="S265" s="35">
        <v>0</v>
      </c>
      <c r="T265" s="20"/>
    </row>
    <row r="266" spans="1:20" ht="32.25" customHeight="1" thickBot="1" x14ac:dyDescent="0.25">
      <c r="A266" s="13"/>
      <c r="B266" s="89" t="s">
        <v>87</v>
      </c>
      <c r="C266" s="89"/>
      <c r="D266" s="89"/>
      <c r="E266" s="89"/>
      <c r="F266" s="90"/>
      <c r="G266" s="34" t="s">
        <v>86</v>
      </c>
      <c r="H266" s="33" t="s">
        <v>25</v>
      </c>
      <c r="I266" s="32">
        <v>1</v>
      </c>
      <c r="J266" s="31">
        <v>2</v>
      </c>
      <c r="K266" s="30"/>
      <c r="L266" s="29">
        <v>249.137</v>
      </c>
      <c r="M266" s="91"/>
      <c r="N266" s="91"/>
      <c r="O266" s="91"/>
      <c r="P266" s="91"/>
      <c r="Q266" s="92"/>
      <c r="R266" s="28">
        <v>128.29</v>
      </c>
      <c r="S266" s="35">
        <f t="shared" si="3"/>
        <v>0.51493756447255923</v>
      </c>
      <c r="T266" s="20"/>
    </row>
    <row r="267" spans="1:20" ht="15" customHeight="1" thickBot="1" x14ac:dyDescent="0.25">
      <c r="A267" s="13"/>
      <c r="B267" s="89" t="s">
        <v>82</v>
      </c>
      <c r="C267" s="89"/>
      <c r="D267" s="89"/>
      <c r="E267" s="89"/>
      <c r="F267" s="90"/>
      <c r="G267" s="34" t="s">
        <v>85</v>
      </c>
      <c r="H267" s="33">
        <v>0</v>
      </c>
      <c r="I267" s="32">
        <v>0</v>
      </c>
      <c r="J267" s="31">
        <v>0</v>
      </c>
      <c r="K267" s="30"/>
      <c r="L267" s="29">
        <v>39433.377</v>
      </c>
      <c r="M267" s="91"/>
      <c r="N267" s="91"/>
      <c r="O267" s="91"/>
      <c r="P267" s="91"/>
      <c r="Q267" s="92"/>
      <c r="R267" s="28">
        <v>13577.46</v>
      </c>
      <c r="S267" s="35">
        <f t="shared" si="3"/>
        <v>0.3443139044368429</v>
      </c>
      <c r="T267" s="20"/>
    </row>
    <row r="268" spans="1:20" ht="15" customHeight="1" thickBot="1" x14ac:dyDescent="0.25">
      <c r="A268" s="13"/>
      <c r="B268" s="89" t="s">
        <v>84</v>
      </c>
      <c r="C268" s="89"/>
      <c r="D268" s="89"/>
      <c r="E268" s="89"/>
      <c r="F268" s="90"/>
      <c r="G268" s="34" t="s">
        <v>83</v>
      </c>
      <c r="H268" s="33" t="s">
        <v>26</v>
      </c>
      <c r="I268" s="32">
        <v>10</v>
      </c>
      <c r="J268" s="31">
        <v>6</v>
      </c>
      <c r="K268" s="30"/>
      <c r="L268" s="29">
        <v>0</v>
      </c>
      <c r="M268" s="91"/>
      <c r="N268" s="91"/>
      <c r="O268" s="91"/>
      <c r="P268" s="91"/>
      <c r="Q268" s="92"/>
      <c r="R268" s="28">
        <v>0</v>
      </c>
      <c r="S268" s="35">
        <v>0</v>
      </c>
      <c r="T268" s="20"/>
    </row>
    <row r="269" spans="1:20" ht="15" customHeight="1" thickBot="1" x14ac:dyDescent="0.25">
      <c r="A269" s="13"/>
      <c r="B269" s="89" t="s">
        <v>84</v>
      </c>
      <c r="C269" s="89"/>
      <c r="D269" s="89"/>
      <c r="E269" s="89"/>
      <c r="F269" s="90"/>
      <c r="G269" s="34" t="s">
        <v>83</v>
      </c>
      <c r="H269" s="33" t="s">
        <v>26</v>
      </c>
      <c r="I269" s="32">
        <v>10</v>
      </c>
      <c r="J269" s="31">
        <v>6</v>
      </c>
      <c r="K269" s="30"/>
      <c r="L269" s="29">
        <v>22125.007000000001</v>
      </c>
      <c r="M269" s="91"/>
      <c r="N269" s="91"/>
      <c r="O269" s="91"/>
      <c r="P269" s="91"/>
      <c r="Q269" s="92"/>
      <c r="R269" s="28">
        <v>8982.65</v>
      </c>
      <c r="S269" s="35">
        <f t="shared" si="3"/>
        <v>0.40599535177548191</v>
      </c>
      <c r="T269" s="20"/>
    </row>
    <row r="270" spans="1:20" ht="15" customHeight="1" thickBot="1" x14ac:dyDescent="0.25">
      <c r="A270" s="13"/>
      <c r="B270" s="89" t="s">
        <v>82</v>
      </c>
      <c r="C270" s="89"/>
      <c r="D270" s="89"/>
      <c r="E270" s="89"/>
      <c r="F270" s="90"/>
      <c r="G270" s="34" t="s">
        <v>81</v>
      </c>
      <c r="H270" s="33" t="s">
        <v>70</v>
      </c>
      <c r="I270" s="32">
        <v>1</v>
      </c>
      <c r="J270" s="31">
        <v>4</v>
      </c>
      <c r="K270" s="30"/>
      <c r="L270" s="29">
        <v>0</v>
      </c>
      <c r="M270" s="91"/>
      <c r="N270" s="91"/>
      <c r="O270" s="91"/>
      <c r="P270" s="91"/>
      <c r="Q270" s="92"/>
      <c r="R270" s="28">
        <v>0</v>
      </c>
      <c r="S270" s="35">
        <v>0</v>
      </c>
      <c r="T270" s="20"/>
    </row>
    <row r="271" spans="1:20" ht="15" customHeight="1" thickBot="1" x14ac:dyDescent="0.25">
      <c r="A271" s="13"/>
      <c r="B271" s="89" t="s">
        <v>82</v>
      </c>
      <c r="C271" s="89"/>
      <c r="D271" s="89"/>
      <c r="E271" s="89"/>
      <c r="F271" s="90"/>
      <c r="G271" s="34" t="s">
        <v>81</v>
      </c>
      <c r="H271" s="33" t="s">
        <v>25</v>
      </c>
      <c r="I271" s="32">
        <v>10</v>
      </c>
      <c r="J271" s="31">
        <v>6</v>
      </c>
      <c r="K271" s="30"/>
      <c r="L271" s="29">
        <v>6752.1459999999997</v>
      </c>
      <c r="M271" s="91"/>
      <c r="N271" s="91"/>
      <c r="O271" s="91"/>
      <c r="P271" s="91"/>
      <c r="Q271" s="92"/>
      <c r="R271" s="28">
        <v>2586.5500000000002</v>
      </c>
      <c r="S271" s="35">
        <f t="shared" si="3"/>
        <v>0.38307080445239194</v>
      </c>
      <c r="T271" s="20"/>
    </row>
    <row r="272" spans="1:20" ht="15" customHeight="1" thickBot="1" x14ac:dyDescent="0.25">
      <c r="A272" s="13"/>
      <c r="B272" s="89" t="s">
        <v>82</v>
      </c>
      <c r="C272" s="89"/>
      <c r="D272" s="89"/>
      <c r="E272" s="89"/>
      <c r="F272" s="90"/>
      <c r="G272" s="34" t="s">
        <v>81</v>
      </c>
      <c r="H272" s="33" t="s">
        <v>29</v>
      </c>
      <c r="I272" s="32">
        <v>10</v>
      </c>
      <c r="J272" s="31">
        <v>6</v>
      </c>
      <c r="K272" s="30"/>
      <c r="L272" s="29">
        <v>309</v>
      </c>
      <c r="M272" s="91"/>
      <c r="N272" s="91"/>
      <c r="O272" s="91"/>
      <c r="P272" s="91"/>
      <c r="Q272" s="92"/>
      <c r="R272" s="28">
        <v>33.229999999999997</v>
      </c>
      <c r="S272" s="35">
        <f t="shared" si="3"/>
        <v>0.10754045307443365</v>
      </c>
      <c r="T272" s="20"/>
    </row>
    <row r="273" spans="1:20" ht="15" customHeight="1" thickBot="1" x14ac:dyDescent="0.25">
      <c r="A273" s="13"/>
      <c r="B273" s="89" t="s">
        <v>82</v>
      </c>
      <c r="C273" s="89"/>
      <c r="D273" s="89"/>
      <c r="E273" s="89"/>
      <c r="F273" s="90"/>
      <c r="G273" s="34" t="s">
        <v>81</v>
      </c>
      <c r="H273" s="33" t="s">
        <v>8</v>
      </c>
      <c r="I273" s="32">
        <v>1</v>
      </c>
      <c r="J273" s="31">
        <v>4</v>
      </c>
      <c r="K273" s="30"/>
      <c r="L273" s="29">
        <v>538.72199999999998</v>
      </c>
      <c r="M273" s="91"/>
      <c r="N273" s="91"/>
      <c r="O273" s="91"/>
      <c r="P273" s="91"/>
      <c r="Q273" s="92"/>
      <c r="R273" s="28">
        <v>60</v>
      </c>
      <c r="S273" s="35">
        <f t="shared" si="3"/>
        <v>0.11137469789613196</v>
      </c>
      <c r="T273" s="20"/>
    </row>
    <row r="274" spans="1:20" ht="15" customHeight="1" thickBot="1" x14ac:dyDescent="0.25">
      <c r="A274" s="13"/>
      <c r="B274" s="89" t="s">
        <v>82</v>
      </c>
      <c r="C274" s="89"/>
      <c r="D274" s="89"/>
      <c r="E274" s="89"/>
      <c r="F274" s="90"/>
      <c r="G274" s="34" t="s">
        <v>81</v>
      </c>
      <c r="H274" s="33" t="s">
        <v>65</v>
      </c>
      <c r="I274" s="32">
        <v>1</v>
      </c>
      <c r="J274" s="31">
        <v>4</v>
      </c>
      <c r="K274" s="30"/>
      <c r="L274" s="29">
        <v>216</v>
      </c>
      <c r="M274" s="91"/>
      <c r="N274" s="91"/>
      <c r="O274" s="91"/>
      <c r="P274" s="91"/>
      <c r="Q274" s="92"/>
      <c r="R274" s="28">
        <v>42.21</v>
      </c>
      <c r="S274" s="35">
        <f t="shared" si="3"/>
        <v>0.19541666666666668</v>
      </c>
      <c r="T274" s="20"/>
    </row>
    <row r="275" spans="1:20" ht="15" customHeight="1" thickBot="1" x14ac:dyDescent="0.25">
      <c r="A275" s="13"/>
      <c r="B275" s="89" t="s">
        <v>82</v>
      </c>
      <c r="C275" s="89"/>
      <c r="D275" s="89"/>
      <c r="E275" s="89"/>
      <c r="F275" s="90"/>
      <c r="G275" s="34" t="s">
        <v>81</v>
      </c>
      <c r="H275" s="33" t="s">
        <v>29</v>
      </c>
      <c r="I275" s="32">
        <v>10</v>
      </c>
      <c r="J275" s="31">
        <v>6</v>
      </c>
      <c r="K275" s="30"/>
      <c r="L275" s="29">
        <v>159</v>
      </c>
      <c r="M275" s="91"/>
      <c r="N275" s="91"/>
      <c r="O275" s="91"/>
      <c r="P275" s="91"/>
      <c r="Q275" s="92"/>
      <c r="R275" s="28">
        <v>73.599999999999994</v>
      </c>
      <c r="S275" s="35">
        <f t="shared" si="3"/>
        <v>0.46289308176100624</v>
      </c>
      <c r="T275" s="20"/>
    </row>
    <row r="276" spans="1:20" ht="15" customHeight="1" thickBot="1" x14ac:dyDescent="0.25">
      <c r="A276" s="13"/>
      <c r="B276" s="89" t="s">
        <v>82</v>
      </c>
      <c r="C276" s="89"/>
      <c r="D276" s="89"/>
      <c r="E276" s="89"/>
      <c r="F276" s="90"/>
      <c r="G276" s="34" t="s">
        <v>81</v>
      </c>
      <c r="H276" s="33" t="s">
        <v>8</v>
      </c>
      <c r="I276" s="32">
        <v>12</v>
      </c>
      <c r="J276" s="31">
        <v>2</v>
      </c>
      <c r="K276" s="30"/>
      <c r="L276" s="29">
        <v>1284.8040000000001</v>
      </c>
      <c r="M276" s="91"/>
      <c r="N276" s="91"/>
      <c r="O276" s="91"/>
      <c r="P276" s="91"/>
      <c r="Q276" s="92"/>
      <c r="R276" s="28">
        <v>104.63</v>
      </c>
      <c r="S276" s="35">
        <f t="shared" si="3"/>
        <v>8.1436545963430987E-2</v>
      </c>
      <c r="T276" s="20"/>
    </row>
    <row r="277" spans="1:20" ht="15" customHeight="1" thickBot="1" x14ac:dyDescent="0.25">
      <c r="A277" s="13"/>
      <c r="B277" s="89" t="s">
        <v>82</v>
      </c>
      <c r="C277" s="89"/>
      <c r="D277" s="89"/>
      <c r="E277" s="89"/>
      <c r="F277" s="90"/>
      <c r="G277" s="34" t="s">
        <v>81</v>
      </c>
      <c r="H277" s="33" t="s">
        <v>8</v>
      </c>
      <c r="I277" s="32">
        <v>4</v>
      </c>
      <c r="J277" s="31">
        <v>5</v>
      </c>
      <c r="K277" s="30"/>
      <c r="L277" s="29">
        <v>37</v>
      </c>
      <c r="M277" s="91"/>
      <c r="N277" s="91"/>
      <c r="O277" s="91"/>
      <c r="P277" s="91"/>
      <c r="Q277" s="92"/>
      <c r="R277" s="28">
        <v>0</v>
      </c>
      <c r="S277" s="35">
        <f t="shared" si="3"/>
        <v>0</v>
      </c>
      <c r="T277" s="20"/>
    </row>
    <row r="278" spans="1:20" ht="15" customHeight="1" thickBot="1" x14ac:dyDescent="0.25">
      <c r="A278" s="13"/>
      <c r="B278" s="89" t="s">
        <v>82</v>
      </c>
      <c r="C278" s="89"/>
      <c r="D278" s="89"/>
      <c r="E278" s="89"/>
      <c r="F278" s="90"/>
      <c r="G278" s="34" t="s">
        <v>81</v>
      </c>
      <c r="H278" s="33" t="s">
        <v>70</v>
      </c>
      <c r="I278" s="32">
        <v>10</v>
      </c>
      <c r="J278" s="31">
        <v>6</v>
      </c>
      <c r="K278" s="30"/>
      <c r="L278" s="29">
        <v>1486.4</v>
      </c>
      <c r="M278" s="91"/>
      <c r="N278" s="91"/>
      <c r="O278" s="91"/>
      <c r="P278" s="91"/>
      <c r="Q278" s="92"/>
      <c r="R278" s="28">
        <v>193.28</v>
      </c>
      <c r="S278" s="35">
        <f t="shared" si="3"/>
        <v>0.13003229278794401</v>
      </c>
      <c r="T278" s="20"/>
    </row>
    <row r="279" spans="1:20" ht="15" customHeight="1" thickBot="1" x14ac:dyDescent="0.25">
      <c r="A279" s="13"/>
      <c r="B279" s="89" t="s">
        <v>82</v>
      </c>
      <c r="C279" s="89"/>
      <c r="D279" s="89"/>
      <c r="E279" s="89"/>
      <c r="F279" s="90"/>
      <c r="G279" s="34" t="s">
        <v>81</v>
      </c>
      <c r="H279" s="33" t="s">
        <v>41</v>
      </c>
      <c r="I279" s="32">
        <v>4</v>
      </c>
      <c r="J279" s="31">
        <v>5</v>
      </c>
      <c r="K279" s="30"/>
      <c r="L279" s="29">
        <v>3</v>
      </c>
      <c r="M279" s="91"/>
      <c r="N279" s="91"/>
      <c r="O279" s="91"/>
      <c r="P279" s="91"/>
      <c r="Q279" s="92"/>
      <c r="R279" s="28">
        <v>0</v>
      </c>
      <c r="S279" s="35">
        <f t="shared" ref="S279:S342" si="4">R279/L279</f>
        <v>0</v>
      </c>
      <c r="T279" s="20"/>
    </row>
    <row r="280" spans="1:20" ht="15" customHeight="1" thickBot="1" x14ac:dyDescent="0.25">
      <c r="A280" s="13"/>
      <c r="B280" s="89" t="s">
        <v>82</v>
      </c>
      <c r="C280" s="89"/>
      <c r="D280" s="89"/>
      <c r="E280" s="89"/>
      <c r="F280" s="90"/>
      <c r="G280" s="34" t="s">
        <v>81</v>
      </c>
      <c r="H280" s="33" t="s">
        <v>8</v>
      </c>
      <c r="I280" s="32">
        <v>1</v>
      </c>
      <c r="J280" s="31">
        <v>4</v>
      </c>
      <c r="K280" s="30"/>
      <c r="L280" s="29">
        <v>301.19600000000003</v>
      </c>
      <c r="M280" s="91"/>
      <c r="N280" s="91"/>
      <c r="O280" s="91"/>
      <c r="P280" s="91"/>
      <c r="Q280" s="92"/>
      <c r="R280" s="28">
        <v>280.67</v>
      </c>
      <c r="S280" s="35">
        <f t="shared" si="4"/>
        <v>0.93185168461732559</v>
      </c>
      <c r="T280" s="20"/>
    </row>
    <row r="281" spans="1:20" ht="15" customHeight="1" thickBot="1" x14ac:dyDescent="0.25">
      <c r="A281" s="13"/>
      <c r="B281" s="89" t="s">
        <v>82</v>
      </c>
      <c r="C281" s="89"/>
      <c r="D281" s="89"/>
      <c r="E281" s="89"/>
      <c r="F281" s="90"/>
      <c r="G281" s="34" t="s">
        <v>81</v>
      </c>
      <c r="H281" s="33" t="s">
        <v>8</v>
      </c>
      <c r="I281" s="32">
        <v>4</v>
      </c>
      <c r="J281" s="31">
        <v>5</v>
      </c>
      <c r="K281" s="30"/>
      <c r="L281" s="29">
        <v>1540</v>
      </c>
      <c r="M281" s="91"/>
      <c r="N281" s="91"/>
      <c r="O281" s="91"/>
      <c r="P281" s="91"/>
      <c r="Q281" s="92"/>
      <c r="R281" s="28">
        <v>449.97</v>
      </c>
      <c r="S281" s="35">
        <f t="shared" si="4"/>
        <v>0.29218831168831172</v>
      </c>
      <c r="T281" s="20"/>
    </row>
    <row r="282" spans="1:20" ht="15" customHeight="1" thickBot="1" x14ac:dyDescent="0.25">
      <c r="A282" s="13"/>
      <c r="B282" s="89" t="s">
        <v>82</v>
      </c>
      <c r="C282" s="89"/>
      <c r="D282" s="89"/>
      <c r="E282" s="89"/>
      <c r="F282" s="90"/>
      <c r="G282" s="34" t="s">
        <v>81</v>
      </c>
      <c r="H282" s="33" t="s">
        <v>8</v>
      </c>
      <c r="I282" s="32">
        <v>1</v>
      </c>
      <c r="J282" s="31">
        <v>4</v>
      </c>
      <c r="K282" s="30"/>
      <c r="L282" s="29">
        <v>200</v>
      </c>
      <c r="M282" s="91"/>
      <c r="N282" s="91"/>
      <c r="O282" s="91"/>
      <c r="P282" s="91"/>
      <c r="Q282" s="92"/>
      <c r="R282" s="28">
        <v>0</v>
      </c>
      <c r="S282" s="35">
        <f t="shared" si="4"/>
        <v>0</v>
      </c>
      <c r="T282" s="20"/>
    </row>
    <row r="283" spans="1:20" ht="15" customHeight="1" thickBot="1" x14ac:dyDescent="0.25">
      <c r="A283" s="13"/>
      <c r="B283" s="89" t="s">
        <v>82</v>
      </c>
      <c r="C283" s="89"/>
      <c r="D283" s="89"/>
      <c r="E283" s="89"/>
      <c r="F283" s="90"/>
      <c r="G283" s="34" t="s">
        <v>81</v>
      </c>
      <c r="H283" s="33" t="s">
        <v>8</v>
      </c>
      <c r="I283" s="32">
        <v>1</v>
      </c>
      <c r="J283" s="31">
        <v>4</v>
      </c>
      <c r="K283" s="30"/>
      <c r="L283" s="29">
        <v>52</v>
      </c>
      <c r="M283" s="91"/>
      <c r="N283" s="91"/>
      <c r="O283" s="91"/>
      <c r="P283" s="91"/>
      <c r="Q283" s="92"/>
      <c r="R283" s="28">
        <v>52</v>
      </c>
      <c r="S283" s="35">
        <f t="shared" si="4"/>
        <v>1</v>
      </c>
      <c r="T283" s="20"/>
    </row>
    <row r="284" spans="1:20" ht="15" customHeight="1" thickBot="1" x14ac:dyDescent="0.25">
      <c r="A284" s="13"/>
      <c r="B284" s="89" t="s">
        <v>82</v>
      </c>
      <c r="C284" s="89"/>
      <c r="D284" s="89"/>
      <c r="E284" s="89"/>
      <c r="F284" s="90"/>
      <c r="G284" s="34" t="s">
        <v>81</v>
      </c>
      <c r="H284" s="33" t="s">
        <v>8</v>
      </c>
      <c r="I284" s="32">
        <v>4</v>
      </c>
      <c r="J284" s="31">
        <v>5</v>
      </c>
      <c r="K284" s="30"/>
      <c r="L284" s="29">
        <v>1136</v>
      </c>
      <c r="M284" s="91"/>
      <c r="N284" s="91"/>
      <c r="O284" s="91"/>
      <c r="P284" s="91"/>
      <c r="Q284" s="92"/>
      <c r="R284" s="28">
        <v>605.19000000000005</v>
      </c>
      <c r="S284" s="35">
        <f t="shared" si="4"/>
        <v>0.53273767605633804</v>
      </c>
      <c r="T284" s="20"/>
    </row>
    <row r="285" spans="1:20" ht="15" customHeight="1" thickBot="1" x14ac:dyDescent="0.25">
      <c r="A285" s="13"/>
      <c r="B285" s="89" t="s">
        <v>82</v>
      </c>
      <c r="C285" s="89"/>
      <c r="D285" s="89"/>
      <c r="E285" s="89"/>
      <c r="F285" s="90"/>
      <c r="G285" s="34" t="s">
        <v>81</v>
      </c>
      <c r="H285" s="33" t="s">
        <v>8</v>
      </c>
      <c r="I285" s="32">
        <v>1</v>
      </c>
      <c r="J285" s="31">
        <v>4</v>
      </c>
      <c r="K285" s="30"/>
      <c r="L285" s="29">
        <v>1035.183</v>
      </c>
      <c r="M285" s="91"/>
      <c r="N285" s="91"/>
      <c r="O285" s="91"/>
      <c r="P285" s="91"/>
      <c r="Q285" s="92"/>
      <c r="R285" s="28">
        <v>15</v>
      </c>
      <c r="S285" s="35">
        <f t="shared" si="4"/>
        <v>1.4490191589313193E-2</v>
      </c>
      <c r="T285" s="20"/>
    </row>
    <row r="286" spans="1:20" ht="21.75" customHeight="1" thickBot="1" x14ac:dyDescent="0.25">
      <c r="A286" s="13"/>
      <c r="B286" s="89" t="s">
        <v>80</v>
      </c>
      <c r="C286" s="89"/>
      <c r="D286" s="89"/>
      <c r="E286" s="89"/>
      <c r="F286" s="90"/>
      <c r="G286" s="34" t="s">
        <v>79</v>
      </c>
      <c r="H286" s="33" t="s">
        <v>29</v>
      </c>
      <c r="I286" s="32">
        <v>1</v>
      </c>
      <c r="J286" s="31">
        <v>4</v>
      </c>
      <c r="K286" s="30"/>
      <c r="L286" s="29">
        <v>66.3</v>
      </c>
      <c r="M286" s="91"/>
      <c r="N286" s="91"/>
      <c r="O286" s="91"/>
      <c r="P286" s="91"/>
      <c r="Q286" s="92"/>
      <c r="R286" s="28">
        <v>0</v>
      </c>
      <c r="S286" s="35">
        <f t="shared" si="4"/>
        <v>0</v>
      </c>
      <c r="T286" s="20"/>
    </row>
    <row r="287" spans="1:20" ht="32.25" hidden="1" customHeight="1" thickBot="1" x14ac:dyDescent="0.25">
      <c r="A287" s="13"/>
      <c r="B287" s="89" t="s">
        <v>78</v>
      </c>
      <c r="C287" s="89"/>
      <c r="D287" s="89"/>
      <c r="E287" s="89"/>
      <c r="F287" s="90"/>
      <c r="G287" s="34" t="s">
        <v>77</v>
      </c>
      <c r="H287" s="33" t="s">
        <v>65</v>
      </c>
      <c r="I287" s="32">
        <v>1</v>
      </c>
      <c r="J287" s="31">
        <v>4</v>
      </c>
      <c r="K287" s="30"/>
      <c r="L287" s="29">
        <v>0</v>
      </c>
      <c r="M287" s="91"/>
      <c r="N287" s="91"/>
      <c r="O287" s="91"/>
      <c r="P287" s="91"/>
      <c r="Q287" s="92"/>
      <c r="R287" s="28">
        <v>0</v>
      </c>
      <c r="S287" s="35">
        <v>0</v>
      </c>
      <c r="T287" s="20"/>
    </row>
    <row r="288" spans="1:20" ht="32.25" customHeight="1" thickBot="1" x14ac:dyDescent="0.25">
      <c r="A288" s="13"/>
      <c r="B288" s="89" t="s">
        <v>78</v>
      </c>
      <c r="C288" s="89"/>
      <c r="D288" s="89"/>
      <c r="E288" s="89"/>
      <c r="F288" s="90"/>
      <c r="G288" s="34" t="s">
        <v>77</v>
      </c>
      <c r="H288" s="33" t="s">
        <v>65</v>
      </c>
      <c r="I288" s="32">
        <v>1</v>
      </c>
      <c r="J288" s="31">
        <v>4</v>
      </c>
      <c r="K288" s="30"/>
      <c r="L288" s="29">
        <v>469</v>
      </c>
      <c r="M288" s="91"/>
      <c r="N288" s="91"/>
      <c r="O288" s="91"/>
      <c r="P288" s="91"/>
      <c r="Q288" s="92"/>
      <c r="R288" s="28">
        <v>98.48</v>
      </c>
      <c r="S288" s="35">
        <f t="shared" si="4"/>
        <v>0.20997867803837955</v>
      </c>
      <c r="T288" s="20"/>
    </row>
    <row r="289" spans="1:20" ht="32.25" customHeight="1" thickBot="1" x14ac:dyDescent="0.25">
      <c r="A289" s="13"/>
      <c r="B289" s="89" t="s">
        <v>76</v>
      </c>
      <c r="C289" s="89"/>
      <c r="D289" s="89"/>
      <c r="E289" s="89"/>
      <c r="F289" s="90"/>
      <c r="G289" s="34" t="s">
        <v>75</v>
      </c>
      <c r="H289" s="33" t="s">
        <v>8</v>
      </c>
      <c r="I289" s="32">
        <v>1</v>
      </c>
      <c r="J289" s="31">
        <v>4</v>
      </c>
      <c r="K289" s="30"/>
      <c r="L289" s="29">
        <v>1213.5450000000001</v>
      </c>
      <c r="M289" s="91"/>
      <c r="N289" s="91"/>
      <c r="O289" s="91"/>
      <c r="P289" s="91"/>
      <c r="Q289" s="92"/>
      <c r="R289" s="28">
        <v>0</v>
      </c>
      <c r="S289" s="35">
        <f t="shared" si="4"/>
        <v>0</v>
      </c>
      <c r="T289" s="20"/>
    </row>
    <row r="290" spans="1:20" ht="32.25" customHeight="1" thickBot="1" x14ac:dyDescent="0.25">
      <c r="A290" s="13"/>
      <c r="B290" s="89" t="s">
        <v>76</v>
      </c>
      <c r="C290" s="89"/>
      <c r="D290" s="89"/>
      <c r="E290" s="89"/>
      <c r="F290" s="90"/>
      <c r="G290" s="34" t="s">
        <v>75</v>
      </c>
      <c r="H290" s="33" t="s">
        <v>8</v>
      </c>
      <c r="I290" s="32">
        <v>1</v>
      </c>
      <c r="J290" s="31">
        <v>4</v>
      </c>
      <c r="K290" s="30"/>
      <c r="L290" s="29">
        <v>509.07400000000001</v>
      </c>
      <c r="M290" s="91"/>
      <c r="N290" s="91"/>
      <c r="O290" s="91"/>
      <c r="P290" s="91"/>
      <c r="Q290" s="92"/>
      <c r="R290" s="28">
        <v>0</v>
      </c>
      <c r="S290" s="35">
        <f t="shared" si="4"/>
        <v>0</v>
      </c>
      <c r="T290" s="20"/>
    </row>
    <row r="291" spans="1:20" ht="15" customHeight="1" thickBot="1" x14ac:dyDescent="0.25">
      <c r="A291" s="13"/>
      <c r="B291" s="89" t="s">
        <v>74</v>
      </c>
      <c r="C291" s="89"/>
      <c r="D291" s="89"/>
      <c r="E291" s="89"/>
      <c r="F291" s="90"/>
      <c r="G291" s="34" t="s">
        <v>73</v>
      </c>
      <c r="H291" s="33">
        <v>0</v>
      </c>
      <c r="I291" s="32">
        <v>0</v>
      </c>
      <c r="J291" s="31">
        <v>0</v>
      </c>
      <c r="K291" s="30"/>
      <c r="L291" s="29">
        <v>24072.199000000001</v>
      </c>
      <c r="M291" s="91"/>
      <c r="N291" s="91"/>
      <c r="O291" s="91"/>
      <c r="P291" s="91"/>
      <c r="Q291" s="92"/>
      <c r="R291" s="28">
        <v>8332.7099999999991</v>
      </c>
      <c r="S291" s="35">
        <f t="shared" si="4"/>
        <v>0.3461549150536683</v>
      </c>
      <c r="T291" s="20"/>
    </row>
    <row r="292" spans="1:20" ht="15" customHeight="1" thickBot="1" x14ac:dyDescent="0.25">
      <c r="A292" s="13"/>
      <c r="B292" s="89" t="s">
        <v>72</v>
      </c>
      <c r="C292" s="89"/>
      <c r="D292" s="89"/>
      <c r="E292" s="89"/>
      <c r="F292" s="90"/>
      <c r="G292" s="34" t="s">
        <v>71</v>
      </c>
      <c r="H292" s="33" t="s">
        <v>20</v>
      </c>
      <c r="I292" s="32">
        <v>7</v>
      </c>
      <c r="J292" s="31">
        <v>9</v>
      </c>
      <c r="K292" s="30"/>
      <c r="L292" s="29">
        <v>0</v>
      </c>
      <c r="M292" s="91"/>
      <c r="N292" s="91"/>
      <c r="O292" s="91"/>
      <c r="P292" s="91"/>
      <c r="Q292" s="92"/>
      <c r="R292" s="28">
        <v>0</v>
      </c>
      <c r="S292" s="35">
        <v>0</v>
      </c>
      <c r="T292" s="20"/>
    </row>
    <row r="293" spans="1:20" ht="15" customHeight="1" thickBot="1" x14ac:dyDescent="0.25">
      <c r="A293" s="13"/>
      <c r="B293" s="89" t="s">
        <v>72</v>
      </c>
      <c r="C293" s="89"/>
      <c r="D293" s="89"/>
      <c r="E293" s="89"/>
      <c r="F293" s="90"/>
      <c r="G293" s="34" t="s">
        <v>71</v>
      </c>
      <c r="H293" s="33" t="s">
        <v>20</v>
      </c>
      <c r="I293" s="32">
        <v>7</v>
      </c>
      <c r="J293" s="31">
        <v>9</v>
      </c>
      <c r="K293" s="30"/>
      <c r="L293" s="29">
        <v>13815.281000000001</v>
      </c>
      <c r="M293" s="91"/>
      <c r="N293" s="91"/>
      <c r="O293" s="91"/>
      <c r="P293" s="91"/>
      <c r="Q293" s="92"/>
      <c r="R293" s="28">
        <v>5196.8500000000004</v>
      </c>
      <c r="S293" s="35">
        <f t="shared" si="4"/>
        <v>0.37616679675208925</v>
      </c>
      <c r="T293" s="20"/>
    </row>
    <row r="294" spans="1:20" ht="21.75" customHeight="1" thickBot="1" x14ac:dyDescent="0.25">
      <c r="A294" s="13"/>
      <c r="B294" s="89" t="s">
        <v>69</v>
      </c>
      <c r="C294" s="89"/>
      <c r="D294" s="89"/>
      <c r="E294" s="89"/>
      <c r="F294" s="90"/>
      <c r="G294" s="34" t="s">
        <v>68</v>
      </c>
      <c r="H294" s="33" t="s">
        <v>70</v>
      </c>
      <c r="I294" s="32">
        <v>7</v>
      </c>
      <c r="J294" s="31">
        <v>9</v>
      </c>
      <c r="K294" s="30"/>
      <c r="L294" s="29">
        <v>0</v>
      </c>
      <c r="M294" s="91"/>
      <c r="N294" s="91"/>
      <c r="O294" s="91"/>
      <c r="P294" s="91"/>
      <c r="Q294" s="92"/>
      <c r="R294" s="28">
        <v>0</v>
      </c>
      <c r="S294" s="35">
        <v>0</v>
      </c>
      <c r="T294" s="20"/>
    </row>
    <row r="295" spans="1:20" ht="21.75" customHeight="1" thickBot="1" x14ac:dyDescent="0.25">
      <c r="A295" s="13"/>
      <c r="B295" s="89" t="s">
        <v>69</v>
      </c>
      <c r="C295" s="89"/>
      <c r="D295" s="89"/>
      <c r="E295" s="89"/>
      <c r="F295" s="90"/>
      <c r="G295" s="34" t="s">
        <v>68</v>
      </c>
      <c r="H295" s="33" t="s">
        <v>19</v>
      </c>
      <c r="I295" s="32">
        <v>7</v>
      </c>
      <c r="J295" s="31">
        <v>9</v>
      </c>
      <c r="K295" s="30"/>
      <c r="L295" s="29">
        <v>4281.8149999999996</v>
      </c>
      <c r="M295" s="91"/>
      <c r="N295" s="91"/>
      <c r="O295" s="91"/>
      <c r="P295" s="91"/>
      <c r="Q295" s="92"/>
      <c r="R295" s="28">
        <v>1451.3</v>
      </c>
      <c r="S295" s="35">
        <f t="shared" si="4"/>
        <v>0.33894505017148102</v>
      </c>
      <c r="T295" s="20"/>
    </row>
    <row r="296" spans="1:20" ht="21.75" customHeight="1" thickBot="1" x14ac:dyDescent="0.25">
      <c r="A296" s="13"/>
      <c r="B296" s="89" t="s">
        <v>69</v>
      </c>
      <c r="C296" s="89"/>
      <c r="D296" s="89"/>
      <c r="E296" s="89"/>
      <c r="F296" s="90"/>
      <c r="G296" s="34" t="s">
        <v>68</v>
      </c>
      <c r="H296" s="33" t="s">
        <v>29</v>
      </c>
      <c r="I296" s="32">
        <v>7</v>
      </c>
      <c r="J296" s="31">
        <v>9</v>
      </c>
      <c r="K296" s="30"/>
      <c r="L296" s="29">
        <v>167</v>
      </c>
      <c r="M296" s="91"/>
      <c r="N296" s="91"/>
      <c r="O296" s="91"/>
      <c r="P296" s="91"/>
      <c r="Q296" s="92"/>
      <c r="R296" s="28">
        <v>30.21</v>
      </c>
      <c r="S296" s="35">
        <f t="shared" si="4"/>
        <v>0.18089820359281439</v>
      </c>
      <c r="T296" s="20"/>
    </row>
    <row r="297" spans="1:20" ht="21.75" customHeight="1" thickBot="1" x14ac:dyDescent="0.25">
      <c r="A297" s="13"/>
      <c r="B297" s="89" t="s">
        <v>69</v>
      </c>
      <c r="C297" s="89"/>
      <c r="D297" s="89"/>
      <c r="E297" s="89"/>
      <c r="F297" s="90"/>
      <c r="G297" s="34" t="s">
        <v>68</v>
      </c>
      <c r="H297" s="33" t="s">
        <v>8</v>
      </c>
      <c r="I297" s="32">
        <v>7</v>
      </c>
      <c r="J297" s="31">
        <v>9</v>
      </c>
      <c r="K297" s="30"/>
      <c r="L297" s="29">
        <v>57.573999999999998</v>
      </c>
      <c r="M297" s="91"/>
      <c r="N297" s="91"/>
      <c r="O297" s="91"/>
      <c r="P297" s="91"/>
      <c r="Q297" s="92"/>
      <c r="R297" s="28">
        <v>0</v>
      </c>
      <c r="S297" s="35">
        <f t="shared" si="4"/>
        <v>0</v>
      </c>
      <c r="T297" s="20"/>
    </row>
    <row r="298" spans="1:20" ht="21.75" customHeight="1" thickBot="1" x14ac:dyDescent="0.25">
      <c r="A298" s="13"/>
      <c r="B298" s="89" t="s">
        <v>69</v>
      </c>
      <c r="C298" s="89"/>
      <c r="D298" s="89"/>
      <c r="E298" s="89"/>
      <c r="F298" s="90"/>
      <c r="G298" s="34" t="s">
        <v>68</v>
      </c>
      <c r="H298" s="33" t="s">
        <v>65</v>
      </c>
      <c r="I298" s="32">
        <v>7</v>
      </c>
      <c r="J298" s="31">
        <v>9</v>
      </c>
      <c r="K298" s="30"/>
      <c r="L298" s="29">
        <v>11</v>
      </c>
      <c r="M298" s="91"/>
      <c r="N298" s="91"/>
      <c r="O298" s="91"/>
      <c r="P298" s="91"/>
      <c r="Q298" s="92"/>
      <c r="R298" s="28">
        <v>3.13</v>
      </c>
      <c r="S298" s="35">
        <f t="shared" si="4"/>
        <v>0.28454545454545455</v>
      </c>
      <c r="T298" s="20"/>
    </row>
    <row r="299" spans="1:20" ht="21.75" customHeight="1" thickBot="1" x14ac:dyDescent="0.25">
      <c r="A299" s="13"/>
      <c r="B299" s="89" t="s">
        <v>69</v>
      </c>
      <c r="C299" s="89"/>
      <c r="D299" s="89"/>
      <c r="E299" s="89"/>
      <c r="F299" s="90"/>
      <c r="G299" s="34" t="s">
        <v>68</v>
      </c>
      <c r="H299" s="33" t="s">
        <v>8</v>
      </c>
      <c r="I299" s="32">
        <v>7</v>
      </c>
      <c r="J299" s="31">
        <v>9</v>
      </c>
      <c r="K299" s="30"/>
      <c r="L299" s="29">
        <v>254</v>
      </c>
      <c r="M299" s="91"/>
      <c r="N299" s="91"/>
      <c r="O299" s="91"/>
      <c r="P299" s="91"/>
      <c r="Q299" s="92"/>
      <c r="R299" s="28">
        <v>146.12</v>
      </c>
      <c r="S299" s="35">
        <f t="shared" si="4"/>
        <v>0.57527559055118116</v>
      </c>
      <c r="T299" s="20"/>
    </row>
    <row r="300" spans="1:20" ht="21.75" customHeight="1" thickBot="1" x14ac:dyDescent="0.25">
      <c r="A300" s="13"/>
      <c r="B300" s="89" t="s">
        <v>69</v>
      </c>
      <c r="C300" s="89"/>
      <c r="D300" s="89"/>
      <c r="E300" s="89"/>
      <c r="F300" s="90"/>
      <c r="G300" s="34" t="s">
        <v>68</v>
      </c>
      <c r="H300" s="33" t="s">
        <v>41</v>
      </c>
      <c r="I300" s="32">
        <v>7</v>
      </c>
      <c r="J300" s="31">
        <v>9</v>
      </c>
      <c r="K300" s="30"/>
      <c r="L300" s="29">
        <v>28</v>
      </c>
      <c r="M300" s="91"/>
      <c r="N300" s="91"/>
      <c r="O300" s="91"/>
      <c r="P300" s="91"/>
      <c r="Q300" s="92"/>
      <c r="R300" s="28">
        <v>1.56</v>
      </c>
      <c r="S300" s="35">
        <f t="shared" si="4"/>
        <v>5.5714285714285716E-2</v>
      </c>
      <c r="T300" s="20"/>
    </row>
    <row r="301" spans="1:20" ht="21.75" customHeight="1" thickBot="1" x14ac:dyDescent="0.25">
      <c r="A301" s="13"/>
      <c r="B301" s="89" t="s">
        <v>69</v>
      </c>
      <c r="C301" s="89"/>
      <c r="D301" s="89"/>
      <c r="E301" s="89"/>
      <c r="F301" s="90"/>
      <c r="G301" s="34" t="s">
        <v>68</v>
      </c>
      <c r="H301" s="33" t="s">
        <v>8</v>
      </c>
      <c r="I301" s="32">
        <v>7</v>
      </c>
      <c r="J301" s="31">
        <v>9</v>
      </c>
      <c r="K301" s="30"/>
      <c r="L301" s="29">
        <v>1600</v>
      </c>
      <c r="M301" s="91"/>
      <c r="N301" s="91"/>
      <c r="O301" s="91"/>
      <c r="P301" s="91"/>
      <c r="Q301" s="92"/>
      <c r="R301" s="28">
        <v>70</v>
      </c>
      <c r="S301" s="35">
        <f t="shared" si="4"/>
        <v>4.3749999999999997E-2</v>
      </c>
      <c r="T301" s="20"/>
    </row>
    <row r="302" spans="1:20" ht="21.75" customHeight="1" thickBot="1" x14ac:dyDescent="0.25">
      <c r="A302" s="13"/>
      <c r="B302" s="89" t="s">
        <v>69</v>
      </c>
      <c r="C302" s="89"/>
      <c r="D302" s="89"/>
      <c r="E302" s="89"/>
      <c r="F302" s="90"/>
      <c r="G302" s="34" t="s">
        <v>68</v>
      </c>
      <c r="H302" s="33" t="s">
        <v>8</v>
      </c>
      <c r="I302" s="32">
        <v>7</v>
      </c>
      <c r="J302" s="31">
        <v>9</v>
      </c>
      <c r="K302" s="30"/>
      <c r="L302" s="29">
        <v>250</v>
      </c>
      <c r="M302" s="91"/>
      <c r="N302" s="91"/>
      <c r="O302" s="91"/>
      <c r="P302" s="91"/>
      <c r="Q302" s="92"/>
      <c r="R302" s="28">
        <v>67.77</v>
      </c>
      <c r="S302" s="35">
        <f t="shared" si="4"/>
        <v>0.27107999999999999</v>
      </c>
      <c r="T302" s="20"/>
    </row>
    <row r="303" spans="1:20" ht="21.75" customHeight="1" thickBot="1" x14ac:dyDescent="0.25">
      <c r="A303" s="13"/>
      <c r="B303" s="89" t="s">
        <v>69</v>
      </c>
      <c r="C303" s="89"/>
      <c r="D303" s="89"/>
      <c r="E303" s="89"/>
      <c r="F303" s="90"/>
      <c r="G303" s="34" t="s">
        <v>68</v>
      </c>
      <c r="H303" s="33" t="s">
        <v>8</v>
      </c>
      <c r="I303" s="32">
        <v>7</v>
      </c>
      <c r="J303" s="31">
        <v>9</v>
      </c>
      <c r="K303" s="30"/>
      <c r="L303" s="29">
        <v>100</v>
      </c>
      <c r="M303" s="91"/>
      <c r="N303" s="91"/>
      <c r="O303" s="91"/>
      <c r="P303" s="91"/>
      <c r="Q303" s="92"/>
      <c r="R303" s="28">
        <v>0</v>
      </c>
      <c r="S303" s="35">
        <f t="shared" si="4"/>
        <v>0</v>
      </c>
      <c r="T303" s="20"/>
    </row>
    <row r="304" spans="1:20" ht="21.75" customHeight="1" thickBot="1" x14ac:dyDescent="0.25">
      <c r="A304" s="13"/>
      <c r="B304" s="89" t="s">
        <v>69</v>
      </c>
      <c r="C304" s="89"/>
      <c r="D304" s="89"/>
      <c r="E304" s="89"/>
      <c r="F304" s="90"/>
      <c r="G304" s="34" t="s">
        <v>68</v>
      </c>
      <c r="H304" s="33" t="s">
        <v>8</v>
      </c>
      <c r="I304" s="32">
        <v>7</v>
      </c>
      <c r="J304" s="31">
        <v>9</v>
      </c>
      <c r="K304" s="30"/>
      <c r="L304" s="29">
        <v>100</v>
      </c>
      <c r="M304" s="91"/>
      <c r="N304" s="91"/>
      <c r="O304" s="91"/>
      <c r="P304" s="91"/>
      <c r="Q304" s="92"/>
      <c r="R304" s="28">
        <v>19.5</v>
      </c>
      <c r="S304" s="35">
        <f t="shared" si="4"/>
        <v>0.19500000000000001</v>
      </c>
      <c r="T304" s="20"/>
    </row>
    <row r="305" spans="1:20" ht="21.75" customHeight="1" thickBot="1" x14ac:dyDescent="0.25">
      <c r="A305" s="13"/>
      <c r="B305" s="89" t="s">
        <v>69</v>
      </c>
      <c r="C305" s="89"/>
      <c r="D305" s="89"/>
      <c r="E305" s="89"/>
      <c r="F305" s="90"/>
      <c r="G305" s="34" t="s">
        <v>68</v>
      </c>
      <c r="H305" s="33" t="s">
        <v>8</v>
      </c>
      <c r="I305" s="32">
        <v>7</v>
      </c>
      <c r="J305" s="31">
        <v>9</v>
      </c>
      <c r="K305" s="30"/>
      <c r="L305" s="29">
        <v>287.48</v>
      </c>
      <c r="M305" s="91"/>
      <c r="N305" s="91"/>
      <c r="O305" s="91"/>
      <c r="P305" s="91"/>
      <c r="Q305" s="92"/>
      <c r="R305" s="28">
        <v>27.03</v>
      </c>
      <c r="S305" s="35">
        <f t="shared" si="4"/>
        <v>9.4023932099624313E-2</v>
      </c>
      <c r="T305" s="20"/>
    </row>
    <row r="306" spans="1:20" ht="21.75" customHeight="1" thickBot="1" x14ac:dyDescent="0.25">
      <c r="A306" s="13"/>
      <c r="B306" s="89" t="s">
        <v>67</v>
      </c>
      <c r="C306" s="89"/>
      <c r="D306" s="89"/>
      <c r="E306" s="89"/>
      <c r="F306" s="90"/>
      <c r="G306" s="34" t="s">
        <v>66</v>
      </c>
      <c r="H306" s="33" t="s">
        <v>65</v>
      </c>
      <c r="I306" s="32">
        <v>7</v>
      </c>
      <c r="J306" s="31">
        <v>9</v>
      </c>
      <c r="K306" s="30"/>
      <c r="L306" s="29">
        <v>0</v>
      </c>
      <c r="M306" s="91"/>
      <c r="N306" s="91"/>
      <c r="O306" s="91"/>
      <c r="P306" s="91"/>
      <c r="Q306" s="92"/>
      <c r="R306" s="28">
        <v>0</v>
      </c>
      <c r="S306" s="35">
        <v>0</v>
      </c>
      <c r="T306" s="20"/>
    </row>
    <row r="307" spans="1:20" ht="21.75" customHeight="1" thickBot="1" x14ac:dyDescent="0.25">
      <c r="A307" s="13"/>
      <c r="B307" s="89" t="s">
        <v>67</v>
      </c>
      <c r="C307" s="89"/>
      <c r="D307" s="89"/>
      <c r="E307" s="89"/>
      <c r="F307" s="90"/>
      <c r="G307" s="34" t="s">
        <v>66</v>
      </c>
      <c r="H307" s="33" t="s">
        <v>65</v>
      </c>
      <c r="I307" s="32">
        <v>7</v>
      </c>
      <c r="J307" s="31">
        <v>9</v>
      </c>
      <c r="K307" s="30"/>
      <c r="L307" s="29">
        <v>26</v>
      </c>
      <c r="M307" s="91"/>
      <c r="N307" s="91"/>
      <c r="O307" s="91"/>
      <c r="P307" s="91"/>
      <c r="Q307" s="92"/>
      <c r="R307" s="28">
        <v>7.3</v>
      </c>
      <c r="S307" s="35">
        <f t="shared" si="4"/>
        <v>0.28076923076923077</v>
      </c>
      <c r="T307" s="20"/>
    </row>
    <row r="308" spans="1:20" ht="15" customHeight="1" thickBot="1" x14ac:dyDescent="0.25">
      <c r="A308" s="13"/>
      <c r="B308" s="89" t="s">
        <v>64</v>
      </c>
      <c r="C308" s="89"/>
      <c r="D308" s="89"/>
      <c r="E308" s="89"/>
      <c r="F308" s="90"/>
      <c r="G308" s="34" t="s">
        <v>63</v>
      </c>
      <c r="H308" s="33" t="s">
        <v>8</v>
      </c>
      <c r="I308" s="32">
        <v>7</v>
      </c>
      <c r="J308" s="31">
        <v>9</v>
      </c>
      <c r="K308" s="30"/>
      <c r="L308" s="29">
        <v>134.34</v>
      </c>
      <c r="M308" s="91"/>
      <c r="N308" s="91"/>
      <c r="O308" s="91"/>
      <c r="P308" s="91"/>
      <c r="Q308" s="92"/>
      <c r="R308" s="28">
        <v>0</v>
      </c>
      <c r="S308" s="35">
        <f t="shared" si="4"/>
        <v>0</v>
      </c>
      <c r="T308" s="20"/>
    </row>
    <row r="309" spans="1:20" ht="15" customHeight="1" thickBot="1" x14ac:dyDescent="0.25">
      <c r="A309" s="13"/>
      <c r="B309" s="89" t="s">
        <v>64</v>
      </c>
      <c r="C309" s="89"/>
      <c r="D309" s="89"/>
      <c r="E309" s="89"/>
      <c r="F309" s="90"/>
      <c r="G309" s="34" t="s">
        <v>63</v>
      </c>
      <c r="H309" s="33" t="s">
        <v>8</v>
      </c>
      <c r="I309" s="32">
        <v>7</v>
      </c>
      <c r="J309" s="31">
        <v>9</v>
      </c>
      <c r="K309" s="30"/>
      <c r="L309" s="29">
        <v>180.785</v>
      </c>
      <c r="M309" s="91"/>
      <c r="N309" s="91"/>
      <c r="O309" s="91"/>
      <c r="P309" s="91"/>
      <c r="Q309" s="92"/>
      <c r="R309" s="28">
        <v>0</v>
      </c>
      <c r="S309" s="35">
        <f t="shared" si="4"/>
        <v>0</v>
      </c>
      <c r="T309" s="20"/>
    </row>
    <row r="310" spans="1:20" ht="15" customHeight="1" thickBot="1" x14ac:dyDescent="0.25">
      <c r="A310" s="13"/>
      <c r="B310" s="89" t="s">
        <v>62</v>
      </c>
      <c r="C310" s="89"/>
      <c r="D310" s="89"/>
      <c r="E310" s="89"/>
      <c r="F310" s="90"/>
      <c r="G310" s="34" t="s">
        <v>61</v>
      </c>
      <c r="H310" s="33">
        <v>0</v>
      </c>
      <c r="I310" s="32">
        <v>0</v>
      </c>
      <c r="J310" s="31">
        <v>0</v>
      </c>
      <c r="K310" s="30"/>
      <c r="L310" s="29">
        <v>1319.44</v>
      </c>
      <c r="M310" s="91"/>
      <c r="N310" s="91"/>
      <c r="O310" s="91"/>
      <c r="P310" s="91"/>
      <c r="Q310" s="92"/>
      <c r="R310" s="28">
        <v>729.97</v>
      </c>
      <c r="S310" s="35">
        <f t="shared" si="4"/>
        <v>0.55324228460559022</v>
      </c>
      <c r="T310" s="20"/>
    </row>
    <row r="311" spans="1:20" ht="21.75" customHeight="1" thickBot="1" x14ac:dyDescent="0.25">
      <c r="A311" s="13"/>
      <c r="B311" s="89" t="s">
        <v>60</v>
      </c>
      <c r="C311" s="89"/>
      <c r="D311" s="89"/>
      <c r="E311" s="89"/>
      <c r="F311" s="90"/>
      <c r="G311" s="34" t="s">
        <v>59</v>
      </c>
      <c r="H311" s="33" t="s">
        <v>26</v>
      </c>
      <c r="I311" s="32">
        <v>1</v>
      </c>
      <c r="J311" s="31">
        <v>3</v>
      </c>
      <c r="K311" s="30"/>
      <c r="L311" s="29">
        <v>0</v>
      </c>
      <c r="M311" s="91"/>
      <c r="N311" s="91"/>
      <c r="O311" s="91"/>
      <c r="P311" s="91"/>
      <c r="Q311" s="92"/>
      <c r="R311" s="28">
        <v>0</v>
      </c>
      <c r="S311" s="35">
        <v>0</v>
      </c>
      <c r="T311" s="20"/>
    </row>
    <row r="312" spans="1:20" ht="21.75" customHeight="1" thickBot="1" x14ac:dyDescent="0.25">
      <c r="A312" s="13"/>
      <c r="B312" s="89" t="s">
        <v>60</v>
      </c>
      <c r="C312" s="89"/>
      <c r="D312" s="89"/>
      <c r="E312" s="89"/>
      <c r="F312" s="90"/>
      <c r="G312" s="34" t="s">
        <v>59</v>
      </c>
      <c r="H312" s="33" t="s">
        <v>26</v>
      </c>
      <c r="I312" s="32">
        <v>1</v>
      </c>
      <c r="J312" s="31">
        <v>3</v>
      </c>
      <c r="K312" s="30"/>
      <c r="L312" s="29">
        <v>915.96</v>
      </c>
      <c r="M312" s="91"/>
      <c r="N312" s="91"/>
      <c r="O312" s="91"/>
      <c r="P312" s="91"/>
      <c r="Q312" s="92"/>
      <c r="R312" s="28">
        <v>529.16</v>
      </c>
      <c r="S312" s="35">
        <f t="shared" si="4"/>
        <v>0.57771081706624738</v>
      </c>
      <c r="T312" s="20"/>
    </row>
    <row r="313" spans="1:20" ht="32.25" hidden="1" customHeight="1" thickBot="1" x14ac:dyDescent="0.25">
      <c r="A313" s="13"/>
      <c r="B313" s="89" t="s">
        <v>58</v>
      </c>
      <c r="C313" s="89"/>
      <c r="D313" s="89"/>
      <c r="E313" s="89"/>
      <c r="F313" s="90"/>
      <c r="G313" s="34" t="s">
        <v>57</v>
      </c>
      <c r="H313" s="33" t="s">
        <v>8</v>
      </c>
      <c r="I313" s="32">
        <v>1</v>
      </c>
      <c r="J313" s="31">
        <v>3</v>
      </c>
      <c r="K313" s="30"/>
      <c r="L313" s="29">
        <v>0</v>
      </c>
      <c r="M313" s="91"/>
      <c r="N313" s="91"/>
      <c r="O313" s="91"/>
      <c r="P313" s="91"/>
      <c r="Q313" s="92"/>
      <c r="R313" s="28">
        <v>0</v>
      </c>
      <c r="S313" s="35">
        <v>0</v>
      </c>
      <c r="T313" s="20"/>
    </row>
    <row r="314" spans="1:20" ht="32.25" customHeight="1" thickBot="1" x14ac:dyDescent="0.25">
      <c r="A314" s="13"/>
      <c r="B314" s="89" t="s">
        <v>58</v>
      </c>
      <c r="C314" s="89"/>
      <c r="D314" s="89"/>
      <c r="E314" s="89"/>
      <c r="F314" s="90"/>
      <c r="G314" s="34" t="s">
        <v>57</v>
      </c>
      <c r="H314" s="33" t="s">
        <v>25</v>
      </c>
      <c r="I314" s="32">
        <v>1</v>
      </c>
      <c r="J314" s="31">
        <v>3</v>
      </c>
      <c r="K314" s="30"/>
      <c r="L314" s="29">
        <v>290.48</v>
      </c>
      <c r="M314" s="91"/>
      <c r="N314" s="91"/>
      <c r="O314" s="91"/>
      <c r="P314" s="91"/>
      <c r="Q314" s="92"/>
      <c r="R314" s="28">
        <v>181.93</v>
      </c>
      <c r="S314" s="35">
        <f t="shared" si="4"/>
        <v>0.62630817956485818</v>
      </c>
      <c r="T314" s="20"/>
    </row>
    <row r="315" spans="1:20" ht="32.25" customHeight="1" thickBot="1" x14ac:dyDescent="0.25">
      <c r="A315" s="13"/>
      <c r="B315" s="89" t="s">
        <v>58</v>
      </c>
      <c r="C315" s="89"/>
      <c r="D315" s="89"/>
      <c r="E315" s="89"/>
      <c r="F315" s="90"/>
      <c r="G315" s="34" t="s">
        <v>57</v>
      </c>
      <c r="H315" s="33" t="s">
        <v>29</v>
      </c>
      <c r="I315" s="32">
        <v>1</v>
      </c>
      <c r="J315" s="31">
        <v>3</v>
      </c>
      <c r="K315" s="30"/>
      <c r="L315" s="29">
        <v>5</v>
      </c>
      <c r="M315" s="91"/>
      <c r="N315" s="91"/>
      <c r="O315" s="91"/>
      <c r="P315" s="91"/>
      <c r="Q315" s="92"/>
      <c r="R315" s="28">
        <v>0.88</v>
      </c>
      <c r="S315" s="35">
        <f t="shared" si="4"/>
        <v>0.17599999999999999</v>
      </c>
      <c r="T315" s="20"/>
    </row>
    <row r="316" spans="1:20" ht="32.25" customHeight="1" thickBot="1" x14ac:dyDescent="0.25">
      <c r="A316" s="13"/>
      <c r="B316" s="89" t="s">
        <v>58</v>
      </c>
      <c r="C316" s="89"/>
      <c r="D316" s="89"/>
      <c r="E316" s="89"/>
      <c r="F316" s="90"/>
      <c r="G316" s="34" t="s">
        <v>57</v>
      </c>
      <c r="H316" s="33" t="s">
        <v>8</v>
      </c>
      <c r="I316" s="32">
        <v>1</v>
      </c>
      <c r="J316" s="31">
        <v>3</v>
      </c>
      <c r="K316" s="30"/>
      <c r="L316" s="29">
        <v>37</v>
      </c>
      <c r="M316" s="91"/>
      <c r="N316" s="91"/>
      <c r="O316" s="91"/>
      <c r="P316" s="91"/>
      <c r="Q316" s="92"/>
      <c r="R316" s="28">
        <v>0</v>
      </c>
      <c r="S316" s="35">
        <f t="shared" si="4"/>
        <v>0</v>
      </c>
      <c r="T316" s="20"/>
    </row>
    <row r="317" spans="1:20" ht="32.25" customHeight="1" thickBot="1" x14ac:dyDescent="0.25">
      <c r="A317" s="13"/>
      <c r="B317" s="89" t="s">
        <v>58</v>
      </c>
      <c r="C317" s="89"/>
      <c r="D317" s="89"/>
      <c r="E317" s="89"/>
      <c r="F317" s="90"/>
      <c r="G317" s="34" t="s">
        <v>57</v>
      </c>
      <c r="H317" s="33" t="s">
        <v>8</v>
      </c>
      <c r="I317" s="32">
        <v>1</v>
      </c>
      <c r="J317" s="31">
        <v>3</v>
      </c>
      <c r="K317" s="30"/>
      <c r="L317" s="29">
        <v>71</v>
      </c>
      <c r="M317" s="91"/>
      <c r="N317" s="91"/>
      <c r="O317" s="91"/>
      <c r="P317" s="91"/>
      <c r="Q317" s="92"/>
      <c r="R317" s="28">
        <v>18</v>
      </c>
      <c r="S317" s="35">
        <f t="shared" si="4"/>
        <v>0.25352112676056338</v>
      </c>
      <c r="T317" s="20"/>
    </row>
    <row r="318" spans="1:20" ht="32.25" customHeight="1" thickBot="1" x14ac:dyDescent="0.25">
      <c r="A318" s="13"/>
      <c r="B318" s="89" t="s">
        <v>55</v>
      </c>
      <c r="C318" s="89"/>
      <c r="D318" s="89"/>
      <c r="E318" s="89"/>
      <c r="F318" s="90"/>
      <c r="G318" s="34" t="s">
        <v>56</v>
      </c>
      <c r="H318" s="33">
        <v>0</v>
      </c>
      <c r="I318" s="32">
        <v>0</v>
      </c>
      <c r="J318" s="31">
        <v>0</v>
      </c>
      <c r="K318" s="30"/>
      <c r="L318" s="29">
        <v>1459.4839999999999</v>
      </c>
      <c r="M318" s="91"/>
      <c r="N318" s="91"/>
      <c r="O318" s="91"/>
      <c r="P318" s="91"/>
      <c r="Q318" s="92"/>
      <c r="R318" s="28">
        <v>581.97</v>
      </c>
      <c r="S318" s="35">
        <f t="shared" si="4"/>
        <v>0.39875051730611644</v>
      </c>
      <c r="T318" s="20"/>
    </row>
    <row r="319" spans="1:20" ht="32.25" customHeight="1" thickBot="1" x14ac:dyDescent="0.25">
      <c r="A319" s="13"/>
      <c r="B319" s="89" t="s">
        <v>55</v>
      </c>
      <c r="C319" s="89"/>
      <c r="D319" s="89"/>
      <c r="E319" s="89"/>
      <c r="F319" s="90"/>
      <c r="G319" s="34" t="s">
        <v>54</v>
      </c>
      <c r="H319" s="33" t="s">
        <v>26</v>
      </c>
      <c r="I319" s="32">
        <v>1</v>
      </c>
      <c r="J319" s="31">
        <v>6</v>
      </c>
      <c r="K319" s="30"/>
      <c r="L319" s="29">
        <v>0</v>
      </c>
      <c r="M319" s="91"/>
      <c r="N319" s="91"/>
      <c r="O319" s="91"/>
      <c r="P319" s="91"/>
      <c r="Q319" s="92"/>
      <c r="R319" s="28">
        <v>0</v>
      </c>
      <c r="S319" s="35">
        <v>0</v>
      </c>
      <c r="T319" s="20"/>
    </row>
    <row r="320" spans="1:20" ht="32.25" customHeight="1" thickBot="1" x14ac:dyDescent="0.25">
      <c r="A320" s="13"/>
      <c r="B320" s="89" t="s">
        <v>55</v>
      </c>
      <c r="C320" s="89"/>
      <c r="D320" s="89"/>
      <c r="E320" s="89"/>
      <c r="F320" s="90"/>
      <c r="G320" s="34" t="s">
        <v>54</v>
      </c>
      <c r="H320" s="33" t="s">
        <v>26</v>
      </c>
      <c r="I320" s="32">
        <v>1</v>
      </c>
      <c r="J320" s="31">
        <v>6</v>
      </c>
      <c r="K320" s="30"/>
      <c r="L320" s="29">
        <v>1071.1400000000001</v>
      </c>
      <c r="M320" s="91"/>
      <c r="N320" s="91"/>
      <c r="O320" s="91"/>
      <c r="P320" s="91"/>
      <c r="Q320" s="92"/>
      <c r="R320" s="28">
        <v>415.62</v>
      </c>
      <c r="S320" s="35">
        <f t="shared" si="4"/>
        <v>0.38801650577888974</v>
      </c>
      <c r="T320" s="20"/>
    </row>
    <row r="321" spans="1:20" ht="15" customHeight="1" thickBot="1" x14ac:dyDescent="0.25">
      <c r="A321" s="13"/>
      <c r="B321" s="89" t="s">
        <v>53</v>
      </c>
      <c r="C321" s="89"/>
      <c r="D321" s="89"/>
      <c r="E321" s="89"/>
      <c r="F321" s="90"/>
      <c r="G321" s="34" t="s">
        <v>52</v>
      </c>
      <c r="H321" s="33" t="s">
        <v>8</v>
      </c>
      <c r="I321" s="32">
        <v>1</v>
      </c>
      <c r="J321" s="31">
        <v>6</v>
      </c>
      <c r="K321" s="30"/>
      <c r="L321" s="29">
        <v>0</v>
      </c>
      <c r="M321" s="91"/>
      <c r="N321" s="91"/>
      <c r="O321" s="91"/>
      <c r="P321" s="91"/>
      <c r="Q321" s="92"/>
      <c r="R321" s="28">
        <v>0</v>
      </c>
      <c r="S321" s="35">
        <v>0</v>
      </c>
      <c r="T321" s="20"/>
    </row>
    <row r="322" spans="1:20" ht="15" customHeight="1" thickBot="1" x14ac:dyDescent="0.25">
      <c r="A322" s="13"/>
      <c r="B322" s="89" t="s">
        <v>53</v>
      </c>
      <c r="C322" s="89"/>
      <c r="D322" s="89"/>
      <c r="E322" s="89"/>
      <c r="F322" s="90"/>
      <c r="G322" s="34" t="s">
        <v>52</v>
      </c>
      <c r="H322" s="33" t="s">
        <v>25</v>
      </c>
      <c r="I322" s="32">
        <v>1</v>
      </c>
      <c r="J322" s="31">
        <v>6</v>
      </c>
      <c r="K322" s="30"/>
      <c r="L322" s="29">
        <v>302.34399999999999</v>
      </c>
      <c r="M322" s="91"/>
      <c r="N322" s="91"/>
      <c r="O322" s="91"/>
      <c r="P322" s="91"/>
      <c r="Q322" s="92"/>
      <c r="R322" s="28">
        <v>152.47</v>
      </c>
      <c r="S322" s="35">
        <f t="shared" si="4"/>
        <v>0.50429312306511787</v>
      </c>
      <c r="T322" s="20"/>
    </row>
    <row r="323" spans="1:20" ht="15" customHeight="1" thickBot="1" x14ac:dyDescent="0.25">
      <c r="A323" s="13"/>
      <c r="B323" s="89" t="s">
        <v>53</v>
      </c>
      <c r="C323" s="89"/>
      <c r="D323" s="89"/>
      <c r="E323" s="89"/>
      <c r="F323" s="90"/>
      <c r="G323" s="34" t="s">
        <v>52</v>
      </c>
      <c r="H323" s="33" t="s">
        <v>29</v>
      </c>
      <c r="I323" s="32">
        <v>1</v>
      </c>
      <c r="J323" s="31">
        <v>6</v>
      </c>
      <c r="K323" s="30"/>
      <c r="L323" s="29">
        <v>5</v>
      </c>
      <c r="M323" s="91"/>
      <c r="N323" s="91"/>
      <c r="O323" s="91"/>
      <c r="P323" s="91"/>
      <c r="Q323" s="92"/>
      <c r="R323" s="28">
        <v>0.88</v>
      </c>
      <c r="S323" s="35">
        <f t="shared" si="4"/>
        <v>0.17599999999999999</v>
      </c>
      <c r="T323" s="20"/>
    </row>
    <row r="324" spans="1:20" ht="15" customHeight="1" thickBot="1" x14ac:dyDescent="0.25">
      <c r="A324" s="13"/>
      <c r="B324" s="89" t="s">
        <v>53</v>
      </c>
      <c r="C324" s="89"/>
      <c r="D324" s="89"/>
      <c r="E324" s="89"/>
      <c r="F324" s="90"/>
      <c r="G324" s="34" t="s">
        <v>52</v>
      </c>
      <c r="H324" s="33" t="s">
        <v>29</v>
      </c>
      <c r="I324" s="32">
        <v>1</v>
      </c>
      <c r="J324" s="31">
        <v>6</v>
      </c>
      <c r="K324" s="30"/>
      <c r="L324" s="29">
        <v>6</v>
      </c>
      <c r="M324" s="91"/>
      <c r="N324" s="91"/>
      <c r="O324" s="91"/>
      <c r="P324" s="91"/>
      <c r="Q324" s="92"/>
      <c r="R324" s="28">
        <v>0</v>
      </c>
      <c r="S324" s="35">
        <f t="shared" si="4"/>
        <v>0</v>
      </c>
      <c r="T324" s="20"/>
    </row>
    <row r="325" spans="1:20" ht="15" customHeight="1" thickBot="1" x14ac:dyDescent="0.25">
      <c r="A325" s="13"/>
      <c r="B325" s="89" t="s">
        <v>53</v>
      </c>
      <c r="C325" s="89"/>
      <c r="D325" s="89"/>
      <c r="E325" s="89"/>
      <c r="F325" s="90"/>
      <c r="G325" s="34" t="s">
        <v>52</v>
      </c>
      <c r="H325" s="33" t="s">
        <v>8</v>
      </c>
      <c r="I325" s="32">
        <v>1</v>
      </c>
      <c r="J325" s="31">
        <v>6</v>
      </c>
      <c r="K325" s="30"/>
      <c r="L325" s="29">
        <v>23</v>
      </c>
      <c r="M325" s="91"/>
      <c r="N325" s="91"/>
      <c r="O325" s="91"/>
      <c r="P325" s="91"/>
      <c r="Q325" s="92"/>
      <c r="R325" s="28">
        <v>0</v>
      </c>
      <c r="S325" s="35">
        <f t="shared" si="4"/>
        <v>0</v>
      </c>
      <c r="T325" s="20"/>
    </row>
    <row r="326" spans="1:20" ht="15" customHeight="1" thickBot="1" x14ac:dyDescent="0.25">
      <c r="A326" s="13"/>
      <c r="B326" s="89" t="s">
        <v>53</v>
      </c>
      <c r="C326" s="89"/>
      <c r="D326" s="89"/>
      <c r="E326" s="89"/>
      <c r="F326" s="90"/>
      <c r="G326" s="34" t="s">
        <v>52</v>
      </c>
      <c r="H326" s="33" t="s">
        <v>8</v>
      </c>
      <c r="I326" s="32">
        <v>1</v>
      </c>
      <c r="J326" s="31">
        <v>6</v>
      </c>
      <c r="K326" s="30"/>
      <c r="L326" s="29">
        <v>52</v>
      </c>
      <c r="M326" s="91"/>
      <c r="N326" s="91"/>
      <c r="O326" s="91"/>
      <c r="P326" s="91"/>
      <c r="Q326" s="92"/>
      <c r="R326" s="28">
        <v>13</v>
      </c>
      <c r="S326" s="35">
        <f t="shared" si="4"/>
        <v>0.25</v>
      </c>
      <c r="T326" s="20"/>
    </row>
    <row r="327" spans="1:20" ht="42.75" customHeight="1" thickBot="1" x14ac:dyDescent="0.25">
      <c r="A327" s="13"/>
      <c r="B327" s="89" t="s">
        <v>50</v>
      </c>
      <c r="C327" s="89"/>
      <c r="D327" s="89"/>
      <c r="E327" s="89"/>
      <c r="F327" s="90"/>
      <c r="G327" s="34" t="s">
        <v>51</v>
      </c>
      <c r="H327" s="33">
        <v>0</v>
      </c>
      <c r="I327" s="32">
        <v>0</v>
      </c>
      <c r="J327" s="31">
        <v>0</v>
      </c>
      <c r="K327" s="30"/>
      <c r="L327" s="29">
        <v>11.3</v>
      </c>
      <c r="M327" s="91"/>
      <c r="N327" s="91"/>
      <c r="O327" s="91"/>
      <c r="P327" s="91"/>
      <c r="Q327" s="92"/>
      <c r="R327" s="28">
        <v>0</v>
      </c>
      <c r="S327" s="35">
        <f t="shared" si="4"/>
        <v>0</v>
      </c>
      <c r="T327" s="20"/>
    </row>
    <row r="328" spans="1:20" ht="42.75" customHeight="1" thickBot="1" x14ac:dyDescent="0.25">
      <c r="A328" s="13"/>
      <c r="B328" s="89" t="s">
        <v>50</v>
      </c>
      <c r="C328" s="89"/>
      <c r="D328" s="89"/>
      <c r="E328" s="89"/>
      <c r="F328" s="90"/>
      <c r="G328" s="34" t="s">
        <v>49</v>
      </c>
      <c r="H328" s="33" t="s">
        <v>8</v>
      </c>
      <c r="I328" s="32">
        <v>1</v>
      </c>
      <c r="J328" s="31">
        <v>5</v>
      </c>
      <c r="K328" s="30"/>
      <c r="L328" s="29">
        <v>5</v>
      </c>
      <c r="M328" s="91"/>
      <c r="N328" s="91"/>
      <c r="O328" s="91"/>
      <c r="P328" s="91"/>
      <c r="Q328" s="92"/>
      <c r="R328" s="28">
        <v>0</v>
      </c>
      <c r="S328" s="35">
        <f t="shared" si="4"/>
        <v>0</v>
      </c>
      <c r="T328" s="20"/>
    </row>
    <row r="329" spans="1:20" ht="42.75" customHeight="1" thickBot="1" x14ac:dyDescent="0.25">
      <c r="A329" s="13"/>
      <c r="B329" s="89" t="s">
        <v>50</v>
      </c>
      <c r="C329" s="89"/>
      <c r="D329" s="89"/>
      <c r="E329" s="89"/>
      <c r="F329" s="90"/>
      <c r="G329" s="34" t="s">
        <v>49</v>
      </c>
      <c r="H329" s="33" t="s">
        <v>8</v>
      </c>
      <c r="I329" s="32">
        <v>1</v>
      </c>
      <c r="J329" s="31">
        <v>5</v>
      </c>
      <c r="K329" s="30"/>
      <c r="L329" s="29">
        <v>5.2</v>
      </c>
      <c r="M329" s="91"/>
      <c r="N329" s="91"/>
      <c r="O329" s="91"/>
      <c r="P329" s="91"/>
      <c r="Q329" s="92"/>
      <c r="R329" s="28">
        <v>0</v>
      </c>
      <c r="S329" s="35">
        <f t="shared" si="4"/>
        <v>0</v>
      </c>
      <c r="T329" s="20"/>
    </row>
    <row r="330" spans="1:20" ht="15" customHeight="1" thickBot="1" x14ac:dyDescent="0.25">
      <c r="A330" s="13"/>
      <c r="B330" s="89" t="s">
        <v>47</v>
      </c>
      <c r="C330" s="89"/>
      <c r="D330" s="89"/>
      <c r="E330" s="89"/>
      <c r="F330" s="90"/>
      <c r="G330" s="34" t="s">
        <v>48</v>
      </c>
      <c r="H330" s="33">
        <v>0</v>
      </c>
      <c r="I330" s="32">
        <v>0</v>
      </c>
      <c r="J330" s="31">
        <v>0</v>
      </c>
      <c r="K330" s="30"/>
      <c r="L330" s="29">
        <v>1.1000000000000001</v>
      </c>
      <c r="M330" s="91"/>
      <c r="N330" s="91"/>
      <c r="O330" s="91"/>
      <c r="P330" s="91"/>
      <c r="Q330" s="92"/>
      <c r="R330" s="28">
        <v>0</v>
      </c>
      <c r="S330" s="35">
        <f t="shared" si="4"/>
        <v>0</v>
      </c>
      <c r="T330" s="20"/>
    </row>
    <row r="331" spans="1:20" ht="15" customHeight="1" thickBot="1" x14ac:dyDescent="0.25">
      <c r="A331" s="13"/>
      <c r="B331" s="89" t="s">
        <v>47</v>
      </c>
      <c r="C331" s="89"/>
      <c r="D331" s="89"/>
      <c r="E331" s="89"/>
      <c r="F331" s="90"/>
      <c r="G331" s="34" t="s">
        <v>46</v>
      </c>
      <c r="H331" s="33" t="s">
        <v>45</v>
      </c>
      <c r="I331" s="32">
        <v>13</v>
      </c>
      <c r="J331" s="31">
        <v>1</v>
      </c>
      <c r="K331" s="30"/>
      <c r="L331" s="29">
        <v>1.1000000000000001</v>
      </c>
      <c r="M331" s="91"/>
      <c r="N331" s="91"/>
      <c r="O331" s="91"/>
      <c r="P331" s="91"/>
      <c r="Q331" s="92"/>
      <c r="R331" s="28">
        <v>0</v>
      </c>
      <c r="S331" s="35">
        <f t="shared" si="4"/>
        <v>0</v>
      </c>
      <c r="T331" s="20"/>
    </row>
    <row r="332" spans="1:20" ht="15" customHeight="1" thickBot="1" x14ac:dyDescent="0.25">
      <c r="A332" s="13"/>
      <c r="B332" s="89" t="s">
        <v>43</v>
      </c>
      <c r="C332" s="89"/>
      <c r="D332" s="89"/>
      <c r="E332" s="89"/>
      <c r="F332" s="90"/>
      <c r="G332" s="34" t="s">
        <v>44</v>
      </c>
      <c r="H332" s="33">
        <v>0</v>
      </c>
      <c r="I332" s="32">
        <v>0</v>
      </c>
      <c r="J332" s="31">
        <v>0</v>
      </c>
      <c r="K332" s="30"/>
      <c r="L332" s="29">
        <v>100</v>
      </c>
      <c r="M332" s="91"/>
      <c r="N332" s="91"/>
      <c r="O332" s="91"/>
      <c r="P332" s="91"/>
      <c r="Q332" s="92"/>
      <c r="R332" s="28">
        <v>0</v>
      </c>
      <c r="S332" s="35">
        <f t="shared" si="4"/>
        <v>0</v>
      </c>
      <c r="T332" s="20"/>
    </row>
    <row r="333" spans="1:20" ht="15" customHeight="1" thickBot="1" x14ac:dyDescent="0.25">
      <c r="A333" s="13"/>
      <c r="B333" s="89" t="s">
        <v>43</v>
      </c>
      <c r="C333" s="89"/>
      <c r="D333" s="89"/>
      <c r="E333" s="89"/>
      <c r="F333" s="90"/>
      <c r="G333" s="34" t="s">
        <v>42</v>
      </c>
      <c r="H333" s="33" t="s">
        <v>41</v>
      </c>
      <c r="I333" s="32">
        <v>1</v>
      </c>
      <c r="J333" s="31">
        <v>13</v>
      </c>
      <c r="K333" s="30"/>
      <c r="L333" s="29">
        <v>100</v>
      </c>
      <c r="M333" s="91"/>
      <c r="N333" s="91"/>
      <c r="O333" s="91"/>
      <c r="P333" s="91"/>
      <c r="Q333" s="92"/>
      <c r="R333" s="28">
        <v>0</v>
      </c>
      <c r="S333" s="35">
        <f t="shared" si="4"/>
        <v>0</v>
      </c>
      <c r="T333" s="20"/>
    </row>
    <row r="334" spans="1:20" ht="15" customHeight="1" thickBot="1" x14ac:dyDescent="0.25">
      <c r="A334" s="13"/>
      <c r="B334" s="89" t="s">
        <v>39</v>
      </c>
      <c r="C334" s="89"/>
      <c r="D334" s="89"/>
      <c r="E334" s="89"/>
      <c r="F334" s="90"/>
      <c r="G334" s="34" t="s">
        <v>40</v>
      </c>
      <c r="H334" s="33">
        <v>0</v>
      </c>
      <c r="I334" s="32">
        <v>0</v>
      </c>
      <c r="J334" s="31">
        <v>0</v>
      </c>
      <c r="K334" s="30"/>
      <c r="L334" s="29">
        <v>15012.925999999999</v>
      </c>
      <c r="M334" s="91"/>
      <c r="N334" s="91"/>
      <c r="O334" s="91"/>
      <c r="P334" s="91"/>
      <c r="Q334" s="92"/>
      <c r="R334" s="28">
        <v>2701.41</v>
      </c>
      <c r="S334" s="35">
        <f t="shared" si="4"/>
        <v>0.17993894061690571</v>
      </c>
      <c r="T334" s="20"/>
    </row>
    <row r="335" spans="1:20" ht="15" customHeight="1" thickBot="1" x14ac:dyDescent="0.25">
      <c r="A335" s="13"/>
      <c r="B335" s="89" t="s">
        <v>39</v>
      </c>
      <c r="C335" s="89"/>
      <c r="D335" s="89"/>
      <c r="E335" s="89"/>
      <c r="F335" s="90"/>
      <c r="G335" s="34" t="s">
        <v>38</v>
      </c>
      <c r="H335" s="33" t="s">
        <v>37</v>
      </c>
      <c r="I335" s="32">
        <v>1</v>
      </c>
      <c r="J335" s="31">
        <v>11</v>
      </c>
      <c r="K335" s="30"/>
      <c r="L335" s="29">
        <v>800</v>
      </c>
      <c r="M335" s="91"/>
      <c r="N335" s="91"/>
      <c r="O335" s="91"/>
      <c r="P335" s="91"/>
      <c r="Q335" s="92"/>
      <c r="R335" s="28">
        <v>0</v>
      </c>
      <c r="S335" s="35">
        <f t="shared" si="4"/>
        <v>0</v>
      </c>
      <c r="T335" s="20"/>
    </row>
    <row r="336" spans="1:20" ht="21.75" customHeight="1" thickBot="1" x14ac:dyDescent="0.25">
      <c r="A336" s="13"/>
      <c r="B336" s="89" t="s">
        <v>36</v>
      </c>
      <c r="C336" s="89"/>
      <c r="D336" s="89"/>
      <c r="E336" s="89"/>
      <c r="F336" s="90"/>
      <c r="G336" s="34" t="s">
        <v>35</v>
      </c>
      <c r="H336" s="33" t="s">
        <v>32</v>
      </c>
      <c r="I336" s="32">
        <v>14</v>
      </c>
      <c r="J336" s="31">
        <v>3</v>
      </c>
      <c r="K336" s="30"/>
      <c r="L336" s="29">
        <v>311.10000000000002</v>
      </c>
      <c r="M336" s="91"/>
      <c r="N336" s="91"/>
      <c r="O336" s="91"/>
      <c r="P336" s="91"/>
      <c r="Q336" s="92"/>
      <c r="R336" s="28">
        <v>0</v>
      </c>
      <c r="S336" s="35">
        <f t="shared" si="4"/>
        <v>0</v>
      </c>
      <c r="T336" s="20"/>
    </row>
    <row r="337" spans="1:20" ht="32.25" customHeight="1" thickBot="1" x14ac:dyDescent="0.25">
      <c r="A337" s="13"/>
      <c r="B337" s="89" t="s">
        <v>34</v>
      </c>
      <c r="C337" s="89"/>
      <c r="D337" s="89"/>
      <c r="E337" s="89"/>
      <c r="F337" s="90"/>
      <c r="G337" s="34" t="s">
        <v>33</v>
      </c>
      <c r="H337" s="33" t="s">
        <v>32</v>
      </c>
      <c r="I337" s="32">
        <v>14</v>
      </c>
      <c r="J337" s="31">
        <v>3</v>
      </c>
      <c r="K337" s="30"/>
      <c r="L337" s="29">
        <v>0</v>
      </c>
      <c r="M337" s="91"/>
      <c r="N337" s="91"/>
      <c r="O337" s="91"/>
      <c r="P337" s="91"/>
      <c r="Q337" s="92"/>
      <c r="R337" s="28">
        <v>0</v>
      </c>
      <c r="S337" s="35">
        <v>0</v>
      </c>
      <c r="T337" s="20"/>
    </row>
    <row r="338" spans="1:20" ht="32.25" customHeight="1" thickBot="1" x14ac:dyDescent="0.25">
      <c r="A338" s="13"/>
      <c r="B338" s="89" t="s">
        <v>31</v>
      </c>
      <c r="C338" s="89"/>
      <c r="D338" s="89"/>
      <c r="E338" s="89"/>
      <c r="F338" s="90"/>
      <c r="G338" s="34" t="s">
        <v>30</v>
      </c>
      <c r="H338" s="33" t="s">
        <v>2</v>
      </c>
      <c r="I338" s="32">
        <v>14</v>
      </c>
      <c r="J338" s="31">
        <v>3</v>
      </c>
      <c r="K338" s="30"/>
      <c r="L338" s="29">
        <v>663.82600000000002</v>
      </c>
      <c r="M338" s="91"/>
      <c r="N338" s="91"/>
      <c r="O338" s="91"/>
      <c r="P338" s="91"/>
      <c r="Q338" s="92"/>
      <c r="R338" s="28">
        <v>2.96</v>
      </c>
      <c r="S338" s="35">
        <f t="shared" si="4"/>
        <v>4.4589997981398736E-3</v>
      </c>
      <c r="T338" s="20"/>
    </row>
    <row r="339" spans="1:20" ht="15" customHeight="1" thickBot="1" x14ac:dyDescent="0.25">
      <c r="A339" s="13"/>
      <c r="B339" s="89" t="s">
        <v>28</v>
      </c>
      <c r="C339" s="89"/>
      <c r="D339" s="89"/>
      <c r="E339" s="89"/>
      <c r="F339" s="90"/>
      <c r="G339" s="34" t="s">
        <v>27</v>
      </c>
      <c r="H339" s="33" t="s">
        <v>29</v>
      </c>
      <c r="I339" s="32">
        <v>7</v>
      </c>
      <c r="J339" s="31">
        <v>9</v>
      </c>
      <c r="K339" s="30"/>
      <c r="L339" s="29">
        <v>0</v>
      </c>
      <c r="M339" s="91"/>
      <c r="N339" s="91"/>
      <c r="O339" s="91"/>
      <c r="P339" s="91"/>
      <c r="Q339" s="92"/>
      <c r="R339" s="28">
        <v>0</v>
      </c>
      <c r="S339" s="35">
        <v>0</v>
      </c>
      <c r="T339" s="20"/>
    </row>
    <row r="340" spans="1:20" ht="15" customHeight="1" thickBot="1" x14ac:dyDescent="0.25">
      <c r="A340" s="13"/>
      <c r="B340" s="89" t="s">
        <v>28</v>
      </c>
      <c r="C340" s="89"/>
      <c r="D340" s="89"/>
      <c r="E340" s="89"/>
      <c r="F340" s="90"/>
      <c r="G340" s="34" t="s">
        <v>27</v>
      </c>
      <c r="H340" s="33" t="s">
        <v>26</v>
      </c>
      <c r="I340" s="32">
        <v>7</v>
      </c>
      <c r="J340" s="31">
        <v>9</v>
      </c>
      <c r="K340" s="30"/>
      <c r="L340" s="29">
        <v>566.05200000000002</v>
      </c>
      <c r="M340" s="91"/>
      <c r="N340" s="91"/>
      <c r="O340" s="91"/>
      <c r="P340" s="91"/>
      <c r="Q340" s="92"/>
      <c r="R340" s="28">
        <v>141.07</v>
      </c>
      <c r="S340" s="35">
        <f t="shared" si="4"/>
        <v>0.24921738638852967</v>
      </c>
      <c r="T340" s="20"/>
    </row>
    <row r="341" spans="1:20" ht="15" customHeight="1" thickBot="1" x14ac:dyDescent="0.25">
      <c r="A341" s="13"/>
      <c r="B341" s="89" t="s">
        <v>28</v>
      </c>
      <c r="C341" s="89"/>
      <c r="D341" s="89"/>
      <c r="E341" s="89"/>
      <c r="F341" s="90"/>
      <c r="G341" s="34" t="s">
        <v>27</v>
      </c>
      <c r="H341" s="33" t="s">
        <v>25</v>
      </c>
      <c r="I341" s="32">
        <v>7</v>
      </c>
      <c r="J341" s="31">
        <v>9</v>
      </c>
      <c r="K341" s="30"/>
      <c r="L341" s="29">
        <v>170.94800000000001</v>
      </c>
      <c r="M341" s="91"/>
      <c r="N341" s="91"/>
      <c r="O341" s="91"/>
      <c r="P341" s="91"/>
      <c r="Q341" s="92"/>
      <c r="R341" s="28">
        <v>41.4</v>
      </c>
      <c r="S341" s="35">
        <f t="shared" si="4"/>
        <v>0.24217890820600416</v>
      </c>
      <c r="T341" s="20"/>
    </row>
    <row r="342" spans="1:20" ht="15" customHeight="1" thickBot="1" x14ac:dyDescent="0.25">
      <c r="A342" s="13"/>
      <c r="B342" s="89" t="s">
        <v>28</v>
      </c>
      <c r="C342" s="89"/>
      <c r="D342" s="89"/>
      <c r="E342" s="89"/>
      <c r="F342" s="90"/>
      <c r="G342" s="34" t="s">
        <v>27</v>
      </c>
      <c r="H342" s="33" t="s">
        <v>29</v>
      </c>
      <c r="I342" s="32">
        <v>7</v>
      </c>
      <c r="J342" s="31">
        <v>9</v>
      </c>
      <c r="K342" s="30"/>
      <c r="L342" s="29">
        <v>6</v>
      </c>
      <c r="M342" s="91"/>
      <c r="N342" s="91"/>
      <c r="O342" s="91"/>
      <c r="P342" s="91"/>
      <c r="Q342" s="92"/>
      <c r="R342" s="28">
        <v>1.54</v>
      </c>
      <c r="S342" s="35">
        <f t="shared" si="4"/>
        <v>0.25666666666666665</v>
      </c>
      <c r="T342" s="20"/>
    </row>
    <row r="343" spans="1:20" ht="15" customHeight="1" thickBot="1" x14ac:dyDescent="0.25">
      <c r="A343" s="13"/>
      <c r="B343" s="89" t="s">
        <v>28</v>
      </c>
      <c r="C343" s="89"/>
      <c r="D343" s="89"/>
      <c r="E343" s="89"/>
      <c r="F343" s="90"/>
      <c r="G343" s="34" t="s">
        <v>27</v>
      </c>
      <c r="H343" s="33" t="s">
        <v>29</v>
      </c>
      <c r="I343" s="32">
        <v>7</v>
      </c>
      <c r="J343" s="31">
        <v>9</v>
      </c>
      <c r="K343" s="30"/>
      <c r="L343" s="29">
        <v>10</v>
      </c>
      <c r="M343" s="91"/>
      <c r="N343" s="91"/>
      <c r="O343" s="91"/>
      <c r="P343" s="91"/>
      <c r="Q343" s="92"/>
      <c r="R343" s="28">
        <v>0</v>
      </c>
      <c r="S343" s="35">
        <f t="shared" ref="S343:S367" si="5">R343/L343</f>
        <v>0</v>
      </c>
      <c r="T343" s="20"/>
    </row>
    <row r="344" spans="1:20" ht="15" customHeight="1" thickBot="1" x14ac:dyDescent="0.25">
      <c r="A344" s="13"/>
      <c r="B344" s="89" t="s">
        <v>28</v>
      </c>
      <c r="C344" s="89"/>
      <c r="D344" s="89"/>
      <c r="E344" s="89"/>
      <c r="F344" s="90"/>
      <c r="G344" s="34" t="s">
        <v>27</v>
      </c>
      <c r="H344" s="33" t="s">
        <v>8</v>
      </c>
      <c r="I344" s="32">
        <v>7</v>
      </c>
      <c r="J344" s="31">
        <v>9</v>
      </c>
      <c r="K344" s="30"/>
      <c r="L344" s="29">
        <v>20</v>
      </c>
      <c r="M344" s="91"/>
      <c r="N344" s="91"/>
      <c r="O344" s="91"/>
      <c r="P344" s="91"/>
      <c r="Q344" s="92"/>
      <c r="R344" s="28">
        <v>0</v>
      </c>
      <c r="S344" s="35">
        <f t="shared" si="5"/>
        <v>0</v>
      </c>
      <c r="T344" s="20"/>
    </row>
    <row r="345" spans="1:20" ht="15" customHeight="1" thickBot="1" x14ac:dyDescent="0.25">
      <c r="A345" s="13"/>
      <c r="B345" s="89" t="s">
        <v>24</v>
      </c>
      <c r="C345" s="89"/>
      <c r="D345" s="89"/>
      <c r="E345" s="89"/>
      <c r="F345" s="90"/>
      <c r="G345" s="34" t="s">
        <v>23</v>
      </c>
      <c r="H345" s="33" t="s">
        <v>25</v>
      </c>
      <c r="I345" s="32">
        <v>1</v>
      </c>
      <c r="J345" s="31">
        <v>13</v>
      </c>
      <c r="K345" s="30"/>
      <c r="L345" s="29">
        <v>0</v>
      </c>
      <c r="M345" s="91"/>
      <c r="N345" s="91"/>
      <c r="O345" s="91"/>
      <c r="P345" s="91"/>
      <c r="Q345" s="92"/>
      <c r="R345" s="28">
        <v>0</v>
      </c>
      <c r="S345" s="35">
        <v>0</v>
      </c>
      <c r="T345" s="20"/>
    </row>
    <row r="346" spans="1:20" ht="15" customHeight="1" thickBot="1" x14ac:dyDescent="0.25">
      <c r="A346" s="13"/>
      <c r="B346" s="89" t="s">
        <v>24</v>
      </c>
      <c r="C346" s="89"/>
      <c r="D346" s="89"/>
      <c r="E346" s="89"/>
      <c r="F346" s="90"/>
      <c r="G346" s="34" t="s">
        <v>23</v>
      </c>
      <c r="H346" s="33" t="s">
        <v>26</v>
      </c>
      <c r="I346" s="32">
        <v>1</v>
      </c>
      <c r="J346" s="31">
        <v>13</v>
      </c>
      <c r="K346" s="30"/>
      <c r="L346" s="29">
        <v>578.34100000000001</v>
      </c>
      <c r="M346" s="91"/>
      <c r="N346" s="91"/>
      <c r="O346" s="91"/>
      <c r="P346" s="91"/>
      <c r="Q346" s="92"/>
      <c r="R346" s="28">
        <v>141.9</v>
      </c>
      <c r="S346" s="35">
        <f t="shared" si="5"/>
        <v>0.24535697797666084</v>
      </c>
      <c r="T346" s="20"/>
    </row>
    <row r="347" spans="1:20" ht="15" customHeight="1" thickBot="1" x14ac:dyDescent="0.25">
      <c r="A347" s="13"/>
      <c r="B347" s="89" t="s">
        <v>24</v>
      </c>
      <c r="C347" s="89"/>
      <c r="D347" s="89"/>
      <c r="E347" s="89"/>
      <c r="F347" s="90"/>
      <c r="G347" s="34" t="s">
        <v>23</v>
      </c>
      <c r="H347" s="33" t="s">
        <v>25</v>
      </c>
      <c r="I347" s="32">
        <v>1</v>
      </c>
      <c r="J347" s="31">
        <v>13</v>
      </c>
      <c r="K347" s="30"/>
      <c r="L347" s="29">
        <v>174.65899999999999</v>
      </c>
      <c r="M347" s="91"/>
      <c r="N347" s="91"/>
      <c r="O347" s="91"/>
      <c r="P347" s="91"/>
      <c r="Q347" s="92"/>
      <c r="R347" s="28">
        <v>41.65</v>
      </c>
      <c r="S347" s="35">
        <f t="shared" si="5"/>
        <v>0.23846466543378814</v>
      </c>
      <c r="T347" s="20"/>
    </row>
    <row r="348" spans="1:20" ht="15" customHeight="1" thickBot="1" x14ac:dyDescent="0.25">
      <c r="A348" s="13"/>
      <c r="B348" s="89" t="s">
        <v>24</v>
      </c>
      <c r="C348" s="89"/>
      <c r="D348" s="89"/>
      <c r="E348" s="89"/>
      <c r="F348" s="90"/>
      <c r="G348" s="34" t="s">
        <v>23</v>
      </c>
      <c r="H348" s="33" t="s">
        <v>8</v>
      </c>
      <c r="I348" s="32">
        <v>1</v>
      </c>
      <c r="J348" s="31">
        <v>13</v>
      </c>
      <c r="K348" s="30"/>
      <c r="L348" s="29">
        <v>20</v>
      </c>
      <c r="M348" s="91"/>
      <c r="N348" s="91"/>
      <c r="O348" s="91"/>
      <c r="P348" s="91"/>
      <c r="Q348" s="92"/>
      <c r="R348" s="28">
        <v>0</v>
      </c>
      <c r="S348" s="35">
        <f t="shared" si="5"/>
        <v>0</v>
      </c>
      <c r="T348" s="20"/>
    </row>
    <row r="349" spans="1:20" ht="42.75" customHeight="1" thickBot="1" x14ac:dyDescent="0.25">
      <c r="A349" s="13"/>
      <c r="B349" s="89" t="s">
        <v>22</v>
      </c>
      <c r="C349" s="89"/>
      <c r="D349" s="89"/>
      <c r="E349" s="89"/>
      <c r="F349" s="90"/>
      <c r="G349" s="34" t="s">
        <v>21</v>
      </c>
      <c r="H349" s="33" t="s">
        <v>8</v>
      </c>
      <c r="I349" s="32">
        <v>4</v>
      </c>
      <c r="J349" s="31">
        <v>5</v>
      </c>
      <c r="K349" s="30"/>
      <c r="L349" s="29">
        <v>86</v>
      </c>
      <c r="M349" s="91"/>
      <c r="N349" s="91"/>
      <c r="O349" s="91"/>
      <c r="P349" s="91"/>
      <c r="Q349" s="92"/>
      <c r="R349" s="28">
        <v>0</v>
      </c>
      <c r="S349" s="35">
        <f t="shared" si="5"/>
        <v>0</v>
      </c>
      <c r="T349" s="20"/>
    </row>
    <row r="350" spans="1:20" ht="32.25" customHeight="1" thickBot="1" x14ac:dyDescent="0.25">
      <c r="A350" s="13"/>
      <c r="B350" s="89" t="s">
        <v>18</v>
      </c>
      <c r="C350" s="89"/>
      <c r="D350" s="89"/>
      <c r="E350" s="89"/>
      <c r="F350" s="90"/>
      <c r="G350" s="34" t="s">
        <v>17</v>
      </c>
      <c r="H350" s="33" t="s">
        <v>19</v>
      </c>
      <c r="I350" s="32">
        <v>7</v>
      </c>
      <c r="J350" s="31">
        <v>9</v>
      </c>
      <c r="K350" s="30"/>
      <c r="L350" s="29">
        <v>0</v>
      </c>
      <c r="M350" s="91"/>
      <c r="N350" s="91"/>
      <c r="O350" s="91"/>
      <c r="P350" s="91"/>
      <c r="Q350" s="92"/>
      <c r="R350" s="28">
        <v>0</v>
      </c>
      <c r="S350" s="35">
        <v>0</v>
      </c>
      <c r="T350" s="20"/>
    </row>
    <row r="351" spans="1:20" ht="32.25" customHeight="1" thickBot="1" x14ac:dyDescent="0.25">
      <c r="A351" s="13"/>
      <c r="B351" s="89" t="s">
        <v>18</v>
      </c>
      <c r="C351" s="89"/>
      <c r="D351" s="89"/>
      <c r="E351" s="89"/>
      <c r="F351" s="90"/>
      <c r="G351" s="34" t="s">
        <v>17</v>
      </c>
      <c r="H351" s="33" t="s">
        <v>20</v>
      </c>
      <c r="I351" s="32">
        <v>7</v>
      </c>
      <c r="J351" s="31">
        <v>9</v>
      </c>
      <c r="K351" s="30"/>
      <c r="L351" s="29">
        <v>1207.373</v>
      </c>
      <c r="M351" s="91"/>
      <c r="N351" s="91"/>
      <c r="O351" s="91"/>
      <c r="P351" s="91"/>
      <c r="Q351" s="92"/>
      <c r="R351" s="28">
        <v>276.91000000000003</v>
      </c>
      <c r="S351" s="35">
        <f t="shared" si="5"/>
        <v>0.22934917378473763</v>
      </c>
      <c r="T351" s="20"/>
    </row>
    <row r="352" spans="1:20" ht="32.25" customHeight="1" thickBot="1" x14ac:dyDescent="0.25">
      <c r="A352" s="13"/>
      <c r="B352" s="89" t="s">
        <v>18</v>
      </c>
      <c r="C352" s="89"/>
      <c r="D352" s="89"/>
      <c r="E352" s="89"/>
      <c r="F352" s="90"/>
      <c r="G352" s="34" t="s">
        <v>17</v>
      </c>
      <c r="H352" s="33" t="s">
        <v>19</v>
      </c>
      <c r="I352" s="32">
        <v>7</v>
      </c>
      <c r="J352" s="31">
        <v>9</v>
      </c>
      <c r="K352" s="30"/>
      <c r="L352" s="29">
        <v>364.62700000000001</v>
      </c>
      <c r="M352" s="91"/>
      <c r="N352" s="91"/>
      <c r="O352" s="91"/>
      <c r="P352" s="91"/>
      <c r="Q352" s="92"/>
      <c r="R352" s="28">
        <v>67.09</v>
      </c>
      <c r="S352" s="35">
        <f t="shared" si="5"/>
        <v>0.18399624822078453</v>
      </c>
      <c r="T352" s="20"/>
    </row>
    <row r="353" spans="1:20" ht="32.25" customHeight="1" thickBot="1" x14ac:dyDescent="0.25">
      <c r="A353" s="13"/>
      <c r="B353" s="89" t="s">
        <v>18</v>
      </c>
      <c r="C353" s="89"/>
      <c r="D353" s="89"/>
      <c r="E353" s="89"/>
      <c r="F353" s="90"/>
      <c r="G353" s="34" t="s">
        <v>17</v>
      </c>
      <c r="H353" s="33" t="s">
        <v>8</v>
      </c>
      <c r="I353" s="32">
        <v>7</v>
      </c>
      <c r="J353" s="31">
        <v>9</v>
      </c>
      <c r="K353" s="30"/>
      <c r="L353" s="29">
        <v>100</v>
      </c>
      <c r="M353" s="91"/>
      <c r="N353" s="91"/>
      <c r="O353" s="91"/>
      <c r="P353" s="91"/>
      <c r="Q353" s="92"/>
      <c r="R353" s="28">
        <v>0</v>
      </c>
      <c r="S353" s="35">
        <f t="shared" si="5"/>
        <v>0</v>
      </c>
      <c r="T353" s="20"/>
    </row>
    <row r="354" spans="1:20" ht="15" customHeight="1" thickBot="1" x14ac:dyDescent="0.25">
      <c r="A354" s="13"/>
      <c r="B354" s="89" t="s">
        <v>16</v>
      </c>
      <c r="C354" s="89"/>
      <c r="D354" s="89"/>
      <c r="E354" s="89"/>
      <c r="F354" s="90"/>
      <c r="G354" s="34" t="s">
        <v>15</v>
      </c>
      <c r="H354" s="33">
        <v>0</v>
      </c>
      <c r="I354" s="32">
        <v>0</v>
      </c>
      <c r="J354" s="31">
        <v>0</v>
      </c>
      <c r="K354" s="30"/>
      <c r="L354" s="29">
        <v>9617</v>
      </c>
      <c r="M354" s="91"/>
      <c r="N354" s="91"/>
      <c r="O354" s="91"/>
      <c r="P354" s="91"/>
      <c r="Q354" s="92"/>
      <c r="R354" s="28">
        <v>1986.89</v>
      </c>
      <c r="S354" s="35">
        <f t="shared" si="5"/>
        <v>0.20660185088905064</v>
      </c>
      <c r="T354" s="20"/>
    </row>
    <row r="355" spans="1:20" ht="15" customHeight="1" thickBot="1" x14ac:dyDescent="0.25">
      <c r="A355" s="13"/>
      <c r="B355" s="89" t="s">
        <v>14</v>
      </c>
      <c r="C355" s="89"/>
      <c r="D355" s="89"/>
      <c r="E355" s="89"/>
      <c r="F355" s="90"/>
      <c r="G355" s="34" t="s">
        <v>13</v>
      </c>
      <c r="H355" s="33" t="s">
        <v>8</v>
      </c>
      <c r="I355" s="32">
        <v>4</v>
      </c>
      <c r="J355" s="31">
        <v>9</v>
      </c>
      <c r="K355" s="30"/>
      <c r="L355" s="29">
        <v>0</v>
      </c>
      <c r="M355" s="91"/>
      <c r="N355" s="91"/>
      <c r="O355" s="91"/>
      <c r="P355" s="91"/>
      <c r="Q355" s="92"/>
      <c r="R355" s="28">
        <v>0</v>
      </c>
      <c r="S355" s="35">
        <v>0</v>
      </c>
      <c r="T355" s="20"/>
    </row>
    <row r="356" spans="1:20" ht="15" customHeight="1" thickBot="1" x14ac:dyDescent="0.25">
      <c r="A356" s="13"/>
      <c r="B356" s="89" t="s">
        <v>14</v>
      </c>
      <c r="C356" s="89"/>
      <c r="D356" s="89"/>
      <c r="E356" s="89"/>
      <c r="F356" s="90"/>
      <c r="G356" s="34" t="s">
        <v>13</v>
      </c>
      <c r="H356" s="33" t="s">
        <v>8</v>
      </c>
      <c r="I356" s="32">
        <v>4</v>
      </c>
      <c r="J356" s="31">
        <v>9</v>
      </c>
      <c r="K356" s="30"/>
      <c r="L356" s="29">
        <v>6573</v>
      </c>
      <c r="M356" s="91"/>
      <c r="N356" s="91"/>
      <c r="O356" s="91"/>
      <c r="P356" s="91"/>
      <c r="Q356" s="92"/>
      <c r="R356" s="28">
        <v>1936.88</v>
      </c>
      <c r="S356" s="35">
        <f t="shared" si="5"/>
        <v>0.29467214361783056</v>
      </c>
      <c r="T356" s="20"/>
    </row>
    <row r="357" spans="1:20" ht="15" customHeight="1" thickBot="1" x14ac:dyDescent="0.25">
      <c r="A357" s="13"/>
      <c r="B357" s="89" t="s">
        <v>14</v>
      </c>
      <c r="C357" s="89"/>
      <c r="D357" s="89"/>
      <c r="E357" s="89"/>
      <c r="F357" s="90"/>
      <c r="G357" s="34" t="s">
        <v>13</v>
      </c>
      <c r="H357" s="33" t="s">
        <v>8</v>
      </c>
      <c r="I357" s="32">
        <v>4</v>
      </c>
      <c r="J357" s="31">
        <v>9</v>
      </c>
      <c r="K357" s="30"/>
      <c r="L357" s="29">
        <v>250</v>
      </c>
      <c r="M357" s="91"/>
      <c r="N357" s="91"/>
      <c r="O357" s="91"/>
      <c r="P357" s="91"/>
      <c r="Q357" s="92"/>
      <c r="R357" s="28">
        <v>0</v>
      </c>
      <c r="S357" s="35">
        <f t="shared" si="5"/>
        <v>0</v>
      </c>
      <c r="T357" s="20"/>
    </row>
    <row r="358" spans="1:20" ht="15" customHeight="1" thickBot="1" x14ac:dyDescent="0.25">
      <c r="A358" s="13"/>
      <c r="B358" s="89" t="s">
        <v>14</v>
      </c>
      <c r="C358" s="89"/>
      <c r="D358" s="89"/>
      <c r="E358" s="89"/>
      <c r="F358" s="90"/>
      <c r="G358" s="34" t="s">
        <v>13</v>
      </c>
      <c r="H358" s="33" t="s">
        <v>8</v>
      </c>
      <c r="I358" s="32">
        <v>4</v>
      </c>
      <c r="J358" s="31">
        <v>9</v>
      </c>
      <c r="K358" s="30"/>
      <c r="L358" s="29">
        <v>2000</v>
      </c>
      <c r="M358" s="91"/>
      <c r="N358" s="91"/>
      <c r="O358" s="91"/>
      <c r="P358" s="91"/>
      <c r="Q358" s="92"/>
      <c r="R358" s="28">
        <v>0</v>
      </c>
      <c r="S358" s="35">
        <f t="shared" si="5"/>
        <v>0</v>
      </c>
      <c r="T358" s="20"/>
    </row>
    <row r="359" spans="1:20" ht="15" customHeight="1" thickBot="1" x14ac:dyDescent="0.25">
      <c r="A359" s="13"/>
      <c r="B359" s="89" t="s">
        <v>14</v>
      </c>
      <c r="C359" s="89"/>
      <c r="D359" s="89"/>
      <c r="E359" s="89"/>
      <c r="F359" s="90"/>
      <c r="G359" s="34" t="s">
        <v>13</v>
      </c>
      <c r="H359" s="33" t="s">
        <v>8</v>
      </c>
      <c r="I359" s="32">
        <v>4</v>
      </c>
      <c r="J359" s="31">
        <v>9</v>
      </c>
      <c r="K359" s="30"/>
      <c r="L359" s="29">
        <v>794</v>
      </c>
      <c r="M359" s="91"/>
      <c r="N359" s="91"/>
      <c r="O359" s="91"/>
      <c r="P359" s="91"/>
      <c r="Q359" s="92"/>
      <c r="R359" s="28">
        <v>50.01</v>
      </c>
      <c r="S359" s="35">
        <f t="shared" si="5"/>
        <v>6.2984886649874047E-2</v>
      </c>
      <c r="T359" s="20"/>
    </row>
    <row r="360" spans="1:20" ht="15" customHeight="1" thickBot="1" x14ac:dyDescent="0.25">
      <c r="A360" s="13"/>
      <c r="B360" s="89" t="s">
        <v>12</v>
      </c>
      <c r="C360" s="89"/>
      <c r="D360" s="89"/>
      <c r="E360" s="89"/>
      <c r="F360" s="90"/>
      <c r="G360" s="34" t="s">
        <v>11</v>
      </c>
      <c r="H360" s="33">
        <v>0</v>
      </c>
      <c r="I360" s="32">
        <v>0</v>
      </c>
      <c r="J360" s="31">
        <v>0</v>
      </c>
      <c r="K360" s="30"/>
      <c r="L360" s="29">
        <v>317</v>
      </c>
      <c r="M360" s="91"/>
      <c r="N360" s="91"/>
      <c r="O360" s="91"/>
      <c r="P360" s="91"/>
      <c r="Q360" s="92"/>
      <c r="R360" s="28">
        <v>0</v>
      </c>
      <c r="S360" s="35">
        <f t="shared" si="5"/>
        <v>0</v>
      </c>
      <c r="T360" s="20"/>
    </row>
    <row r="361" spans="1:20" ht="15" customHeight="1" thickBot="1" x14ac:dyDescent="0.25">
      <c r="A361" s="13"/>
      <c r="B361" s="89" t="s">
        <v>10</v>
      </c>
      <c r="C361" s="89"/>
      <c r="D361" s="89"/>
      <c r="E361" s="89"/>
      <c r="F361" s="90"/>
      <c r="G361" s="34" t="s">
        <v>9</v>
      </c>
      <c r="H361" s="33" t="s">
        <v>8</v>
      </c>
      <c r="I361" s="32">
        <v>6</v>
      </c>
      <c r="J361" s="31">
        <v>3</v>
      </c>
      <c r="K361" s="30"/>
      <c r="L361" s="29">
        <v>100</v>
      </c>
      <c r="M361" s="91"/>
      <c r="N361" s="91"/>
      <c r="O361" s="91"/>
      <c r="P361" s="91"/>
      <c r="Q361" s="92"/>
      <c r="R361" s="28">
        <v>0</v>
      </c>
      <c r="S361" s="35">
        <f t="shared" si="5"/>
        <v>0</v>
      </c>
      <c r="T361" s="20"/>
    </row>
    <row r="362" spans="1:20" ht="15" customHeight="1" thickBot="1" x14ac:dyDescent="0.25">
      <c r="A362" s="13"/>
      <c r="B362" s="89" t="s">
        <v>10</v>
      </c>
      <c r="C362" s="89"/>
      <c r="D362" s="89"/>
      <c r="E362" s="89"/>
      <c r="F362" s="90"/>
      <c r="G362" s="34" t="s">
        <v>9</v>
      </c>
      <c r="H362" s="33" t="s">
        <v>8</v>
      </c>
      <c r="I362" s="32">
        <v>6</v>
      </c>
      <c r="J362" s="31">
        <v>3</v>
      </c>
      <c r="K362" s="30"/>
      <c r="L362" s="29">
        <v>217</v>
      </c>
      <c r="M362" s="91"/>
      <c r="N362" s="91"/>
      <c r="O362" s="91"/>
      <c r="P362" s="91"/>
      <c r="Q362" s="92"/>
      <c r="R362" s="28">
        <v>0</v>
      </c>
      <c r="S362" s="35">
        <f t="shared" si="5"/>
        <v>0</v>
      </c>
      <c r="T362" s="20"/>
    </row>
    <row r="363" spans="1:20" ht="15" customHeight="1" thickBot="1" x14ac:dyDescent="0.25">
      <c r="A363" s="13"/>
      <c r="B363" s="89" t="s">
        <v>6</v>
      </c>
      <c r="C363" s="89"/>
      <c r="D363" s="89"/>
      <c r="E363" s="89"/>
      <c r="F363" s="90"/>
      <c r="G363" s="34" t="s">
        <v>7</v>
      </c>
      <c r="H363" s="33">
        <v>0</v>
      </c>
      <c r="I363" s="32">
        <v>0</v>
      </c>
      <c r="J363" s="31">
        <v>0</v>
      </c>
      <c r="K363" s="30"/>
      <c r="L363" s="29">
        <v>500.5</v>
      </c>
      <c r="M363" s="91"/>
      <c r="N363" s="91"/>
      <c r="O363" s="91"/>
      <c r="P363" s="91"/>
      <c r="Q363" s="92"/>
      <c r="R363" s="28">
        <v>125.12</v>
      </c>
      <c r="S363" s="35">
        <f t="shared" si="5"/>
        <v>0.24999000999001</v>
      </c>
      <c r="T363" s="20"/>
    </row>
    <row r="364" spans="1:20" ht="15" customHeight="1" thickBot="1" x14ac:dyDescent="0.25">
      <c r="A364" s="13"/>
      <c r="B364" s="89" t="s">
        <v>6</v>
      </c>
      <c r="C364" s="89"/>
      <c r="D364" s="89"/>
      <c r="E364" s="89"/>
      <c r="F364" s="90"/>
      <c r="G364" s="34" t="s">
        <v>5</v>
      </c>
      <c r="H364" s="33">
        <v>0</v>
      </c>
      <c r="I364" s="32">
        <v>0</v>
      </c>
      <c r="J364" s="31">
        <v>0</v>
      </c>
      <c r="K364" s="30"/>
      <c r="L364" s="29">
        <v>500.5</v>
      </c>
      <c r="M364" s="91"/>
      <c r="N364" s="91"/>
      <c r="O364" s="91"/>
      <c r="P364" s="91"/>
      <c r="Q364" s="92"/>
      <c r="R364" s="28">
        <v>125.12</v>
      </c>
      <c r="S364" s="35">
        <f t="shared" si="5"/>
        <v>0.24999000999001</v>
      </c>
      <c r="T364" s="20"/>
    </row>
    <row r="365" spans="1:20" ht="21.75" customHeight="1" thickBot="1" x14ac:dyDescent="0.25">
      <c r="A365" s="13"/>
      <c r="B365" s="89" t="s">
        <v>4</v>
      </c>
      <c r="C365" s="89"/>
      <c r="D365" s="89"/>
      <c r="E365" s="89"/>
      <c r="F365" s="90"/>
      <c r="G365" s="34" t="s">
        <v>3</v>
      </c>
      <c r="H365" s="33" t="s">
        <v>2</v>
      </c>
      <c r="I365" s="32">
        <v>2</v>
      </c>
      <c r="J365" s="31">
        <v>3</v>
      </c>
      <c r="K365" s="30"/>
      <c r="L365" s="29">
        <v>0</v>
      </c>
      <c r="M365" s="91"/>
      <c r="N365" s="91"/>
      <c r="O365" s="91"/>
      <c r="P365" s="91"/>
      <c r="Q365" s="92"/>
      <c r="R365" s="28">
        <v>0</v>
      </c>
      <c r="S365" s="35">
        <v>0</v>
      </c>
      <c r="T365" s="20"/>
    </row>
    <row r="366" spans="1:20" ht="21.75" customHeight="1" thickBot="1" x14ac:dyDescent="0.25">
      <c r="A366" s="13"/>
      <c r="B366" s="93" t="s">
        <v>4</v>
      </c>
      <c r="C366" s="93"/>
      <c r="D366" s="93"/>
      <c r="E366" s="93"/>
      <c r="F366" s="94"/>
      <c r="G366" s="27" t="s">
        <v>3</v>
      </c>
      <c r="H366" s="26" t="s">
        <v>2</v>
      </c>
      <c r="I366" s="25">
        <v>2</v>
      </c>
      <c r="J366" s="24">
        <v>3</v>
      </c>
      <c r="K366" s="23"/>
      <c r="L366" s="22">
        <v>500.5</v>
      </c>
      <c r="M366" s="95"/>
      <c r="N366" s="95"/>
      <c r="O366" s="95"/>
      <c r="P366" s="95"/>
      <c r="Q366" s="96"/>
      <c r="R366" s="21">
        <v>125.12</v>
      </c>
      <c r="S366" s="35">
        <f t="shared" si="5"/>
        <v>0.24999000999001</v>
      </c>
      <c r="T366" s="20"/>
    </row>
    <row r="367" spans="1:20" ht="15" customHeight="1" x14ac:dyDescent="0.2">
      <c r="A367" s="13"/>
      <c r="B367" s="19"/>
      <c r="C367" s="15"/>
      <c r="D367" s="15"/>
      <c r="E367" s="15"/>
      <c r="F367" s="101" t="s">
        <v>399</v>
      </c>
      <c r="G367" s="102"/>
      <c r="H367" s="102"/>
      <c r="I367" s="102"/>
      <c r="J367" s="102"/>
      <c r="K367" s="18">
        <v>0</v>
      </c>
      <c r="L367" s="17">
        <v>648061.66500000004</v>
      </c>
      <c r="M367" s="14">
        <v>0</v>
      </c>
      <c r="N367" s="16">
        <v>0</v>
      </c>
      <c r="O367" s="15"/>
      <c r="P367" s="14">
        <v>0</v>
      </c>
      <c r="Q367" s="14">
        <v>0</v>
      </c>
      <c r="R367" s="14">
        <v>169168.65</v>
      </c>
      <c r="S367" s="35">
        <f t="shared" si="5"/>
        <v>0.26103789058406962</v>
      </c>
      <c r="T367" s="2"/>
    </row>
    <row r="368" spans="1:20" ht="1.5" customHeight="1" thickBot="1" x14ac:dyDescent="0.25">
      <c r="A368" s="13" t="s">
        <v>1</v>
      </c>
      <c r="B368" s="12"/>
      <c r="C368" s="8"/>
      <c r="D368" s="8"/>
      <c r="E368" s="8"/>
      <c r="F368" s="11"/>
      <c r="G368" s="10">
        <v>0</v>
      </c>
      <c r="H368" s="10">
        <v>0</v>
      </c>
      <c r="I368" s="10">
        <v>0</v>
      </c>
      <c r="J368" s="10">
        <v>0</v>
      </c>
      <c r="K368" s="7">
        <v>0</v>
      </c>
      <c r="L368" s="7">
        <v>648061.66500000004</v>
      </c>
      <c r="M368" s="7">
        <v>0</v>
      </c>
      <c r="N368" s="9">
        <v>0</v>
      </c>
      <c r="O368" s="8">
        <v>0</v>
      </c>
      <c r="P368" s="7">
        <v>0</v>
      </c>
      <c r="Q368" s="7">
        <v>0</v>
      </c>
      <c r="R368" s="7">
        <v>169168.65</v>
      </c>
      <c r="S368" s="6">
        <v>0.56045273099127069</v>
      </c>
      <c r="T368" s="5"/>
    </row>
    <row r="369" spans="1:20" ht="25.5" customHeight="1" x14ac:dyDescent="0.2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3"/>
      <c r="T369" s="1"/>
    </row>
    <row r="370" spans="1:20" ht="11.25" customHeight="1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 x14ac:dyDescent="0.2">
      <c r="A371" s="1" t="s">
        <v>0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</sheetData>
  <mergeCells count="693">
    <mergeCell ref="B190:F190"/>
    <mergeCell ref="M190:Q190"/>
    <mergeCell ref="B192:F192"/>
    <mergeCell ref="M192:Q192"/>
    <mergeCell ref="B194:F194"/>
    <mergeCell ref="M194:Q194"/>
    <mergeCell ref="B198:F198"/>
    <mergeCell ref="M198:Q198"/>
    <mergeCell ref="B199:F199"/>
    <mergeCell ref="M199:Q199"/>
    <mergeCell ref="L19:N19"/>
    <mergeCell ref="F367:J367"/>
    <mergeCell ref="B22:F22"/>
    <mergeCell ref="M22:Q22"/>
    <mergeCell ref="B68:F68"/>
    <mergeCell ref="M68:Q68"/>
    <mergeCell ref="B73:F73"/>
    <mergeCell ref="M73:Q73"/>
    <mergeCell ref="B75:F75"/>
    <mergeCell ref="M75:Q75"/>
    <mergeCell ref="B161:F161"/>
    <mergeCell ref="M161:Q161"/>
    <mergeCell ref="B170:F170"/>
    <mergeCell ref="M170:Q170"/>
    <mergeCell ref="B184:F184"/>
    <mergeCell ref="M184:Q184"/>
    <mergeCell ref="B171:F171"/>
    <mergeCell ref="M171:Q171"/>
    <mergeCell ref="B211:F211"/>
    <mergeCell ref="M211:Q211"/>
    <mergeCell ref="B207:F207"/>
    <mergeCell ref="M207:Q207"/>
    <mergeCell ref="B209:F209"/>
    <mergeCell ref="M209:Q209"/>
    <mergeCell ref="B187:F187"/>
    <mergeCell ref="M187:Q187"/>
    <mergeCell ref="B189:F189"/>
    <mergeCell ref="M189:Q189"/>
    <mergeCell ref="B195:F195"/>
    <mergeCell ref="M195:Q195"/>
    <mergeCell ref="B200:F200"/>
    <mergeCell ref="M200:Q200"/>
    <mergeCell ref="B204:F204"/>
    <mergeCell ref="M204:Q204"/>
    <mergeCell ref="B196:F196"/>
    <mergeCell ref="M196:Q196"/>
    <mergeCell ref="B197:F197"/>
    <mergeCell ref="M197:Q197"/>
    <mergeCell ref="B191:F191"/>
    <mergeCell ref="M191:Q191"/>
    <mergeCell ref="B193:F193"/>
    <mergeCell ref="M193:Q193"/>
    <mergeCell ref="B230:F230"/>
    <mergeCell ref="M230:Q230"/>
    <mergeCell ref="B231:F231"/>
    <mergeCell ref="M231:Q231"/>
    <mergeCell ref="B232:F232"/>
    <mergeCell ref="M232:Q232"/>
    <mergeCell ref="B233:F233"/>
    <mergeCell ref="M233:Q233"/>
    <mergeCell ref="B234:F234"/>
    <mergeCell ref="M234:Q234"/>
    <mergeCell ref="B291:F291"/>
    <mergeCell ref="M291:Q291"/>
    <mergeCell ref="B262:F262"/>
    <mergeCell ref="M262:Q262"/>
    <mergeCell ref="B267:F267"/>
    <mergeCell ref="M267:Q267"/>
    <mergeCell ref="B263:F263"/>
    <mergeCell ref="M263:Q263"/>
    <mergeCell ref="B264:F264"/>
    <mergeCell ref="M264:Q264"/>
    <mergeCell ref="B265:F265"/>
    <mergeCell ref="M265:Q265"/>
    <mergeCell ref="B266:F266"/>
    <mergeCell ref="M266:Q266"/>
    <mergeCell ref="B268:F268"/>
    <mergeCell ref="M268:Q268"/>
    <mergeCell ref="B269:F269"/>
    <mergeCell ref="M269:Q269"/>
    <mergeCell ref="B270:F270"/>
    <mergeCell ref="M270:Q270"/>
    <mergeCell ref="B332:F332"/>
    <mergeCell ref="M332:Q332"/>
    <mergeCell ref="B329:F329"/>
    <mergeCell ref="M329:Q329"/>
    <mergeCell ref="B331:F331"/>
    <mergeCell ref="M331:Q331"/>
    <mergeCell ref="B57:F57"/>
    <mergeCell ref="M57:Q57"/>
    <mergeCell ref="B66:F66"/>
    <mergeCell ref="M66:Q66"/>
    <mergeCell ref="B69:F69"/>
    <mergeCell ref="M69:Q69"/>
    <mergeCell ref="B123:F123"/>
    <mergeCell ref="M123:Q123"/>
    <mergeCell ref="B124:F124"/>
    <mergeCell ref="M124:Q124"/>
    <mergeCell ref="B71:F71"/>
    <mergeCell ref="M71:Q71"/>
    <mergeCell ref="B76:F76"/>
    <mergeCell ref="M76:Q76"/>
    <mergeCell ref="B259:F259"/>
    <mergeCell ref="M259:Q259"/>
    <mergeCell ref="B261:F261"/>
    <mergeCell ref="M261:Q261"/>
    <mergeCell ref="B23:F23"/>
    <mergeCell ref="M23:Q23"/>
    <mergeCell ref="B34:F34"/>
    <mergeCell ref="M34:Q34"/>
    <mergeCell ref="B45:F45"/>
    <mergeCell ref="M45:Q45"/>
    <mergeCell ref="B67:F67"/>
    <mergeCell ref="M67:Q67"/>
    <mergeCell ref="B52:F52"/>
    <mergeCell ref="M52:Q52"/>
    <mergeCell ref="B56:F56"/>
    <mergeCell ref="M56:Q56"/>
    <mergeCell ref="B58:F58"/>
    <mergeCell ref="M58:Q58"/>
    <mergeCell ref="B55:F55"/>
    <mergeCell ref="M55:Q55"/>
    <mergeCell ref="B63:F63"/>
    <mergeCell ref="M63:Q63"/>
    <mergeCell ref="B50:F50"/>
    <mergeCell ref="M50:Q50"/>
    <mergeCell ref="B98:F98"/>
    <mergeCell ref="M98:Q98"/>
    <mergeCell ref="B150:F150"/>
    <mergeCell ref="M150:Q150"/>
    <mergeCell ref="B151:F151"/>
    <mergeCell ref="M151:Q151"/>
    <mergeCell ref="B122:F122"/>
    <mergeCell ref="M122:Q122"/>
    <mergeCell ref="B127:F127"/>
    <mergeCell ref="M127:Q127"/>
    <mergeCell ref="B132:F132"/>
    <mergeCell ref="M132:Q132"/>
    <mergeCell ref="B99:F99"/>
    <mergeCell ref="M99:Q99"/>
    <mergeCell ref="B100:F100"/>
    <mergeCell ref="M100:Q100"/>
    <mergeCell ref="B101:F101"/>
    <mergeCell ref="M101:Q101"/>
    <mergeCell ref="B102:F102"/>
    <mergeCell ref="M102:Q102"/>
    <mergeCell ref="B103:F103"/>
    <mergeCell ref="M103:Q103"/>
    <mergeCell ref="B104:F104"/>
    <mergeCell ref="M104:Q104"/>
    <mergeCell ref="B313:F313"/>
    <mergeCell ref="M313:Q313"/>
    <mergeCell ref="B314:F314"/>
    <mergeCell ref="M314:Q314"/>
    <mergeCell ref="B148:F148"/>
    <mergeCell ref="M148:Q148"/>
    <mergeCell ref="B155:F155"/>
    <mergeCell ref="M155:Q155"/>
    <mergeCell ref="B159:F159"/>
    <mergeCell ref="M159:Q159"/>
    <mergeCell ref="B153:F153"/>
    <mergeCell ref="M153:Q153"/>
    <mergeCell ref="B154:F154"/>
    <mergeCell ref="M154:Q154"/>
    <mergeCell ref="B156:F156"/>
    <mergeCell ref="M156:Q156"/>
    <mergeCell ref="B157:F157"/>
    <mergeCell ref="M157:Q157"/>
    <mergeCell ref="B160:F160"/>
    <mergeCell ref="M160:Q160"/>
    <mergeCell ref="B158:F158"/>
    <mergeCell ref="M158:Q158"/>
    <mergeCell ref="B162:F162"/>
    <mergeCell ref="M162:Q162"/>
    <mergeCell ref="B318:F318"/>
    <mergeCell ref="M318:Q318"/>
    <mergeCell ref="B330:F330"/>
    <mergeCell ref="M330:Q330"/>
    <mergeCell ref="B315:F315"/>
    <mergeCell ref="M315:Q315"/>
    <mergeCell ref="B316:F316"/>
    <mergeCell ref="M316:Q316"/>
    <mergeCell ref="B317:F317"/>
    <mergeCell ref="M317:Q317"/>
    <mergeCell ref="B319:F319"/>
    <mergeCell ref="M319:Q319"/>
    <mergeCell ref="B320:F320"/>
    <mergeCell ref="M320:Q320"/>
    <mergeCell ref="B321:F321"/>
    <mergeCell ref="M321:Q321"/>
    <mergeCell ref="B322:F322"/>
    <mergeCell ref="M322:Q322"/>
    <mergeCell ref="B327:F327"/>
    <mergeCell ref="M327:Q327"/>
    <mergeCell ref="B24:F24"/>
    <mergeCell ref="M24:Q24"/>
    <mergeCell ref="B25:F25"/>
    <mergeCell ref="M25:Q25"/>
    <mergeCell ref="B26:F26"/>
    <mergeCell ref="M26:Q26"/>
    <mergeCell ref="B27:F27"/>
    <mergeCell ref="M27:Q27"/>
    <mergeCell ref="B28:F28"/>
    <mergeCell ref="M28:Q28"/>
    <mergeCell ref="B29:F29"/>
    <mergeCell ref="M29:Q29"/>
    <mergeCell ref="B30:F30"/>
    <mergeCell ref="M30:Q30"/>
    <mergeCell ref="B31:F31"/>
    <mergeCell ref="M31:Q31"/>
    <mergeCell ref="B32:F32"/>
    <mergeCell ref="M32:Q32"/>
    <mergeCell ref="B33:F33"/>
    <mergeCell ref="M33:Q33"/>
    <mergeCell ref="B35:F35"/>
    <mergeCell ref="M35:Q35"/>
    <mergeCell ref="B36:F36"/>
    <mergeCell ref="M36:Q36"/>
    <mergeCell ref="B37:F37"/>
    <mergeCell ref="M37:Q37"/>
    <mergeCell ref="B38:F38"/>
    <mergeCell ref="M38:Q38"/>
    <mergeCell ref="B39:F39"/>
    <mergeCell ref="M39:Q39"/>
    <mergeCell ref="B40:F40"/>
    <mergeCell ref="M40:Q40"/>
    <mergeCell ref="B41:F41"/>
    <mergeCell ref="M41:Q41"/>
    <mergeCell ref="B42:F42"/>
    <mergeCell ref="M42:Q42"/>
    <mergeCell ref="B43:F43"/>
    <mergeCell ref="M43:Q43"/>
    <mergeCell ref="B44:F44"/>
    <mergeCell ref="M44:Q44"/>
    <mergeCell ref="B46:F46"/>
    <mergeCell ref="M46:Q46"/>
    <mergeCell ref="B47:F47"/>
    <mergeCell ref="M47:Q47"/>
    <mergeCell ref="B48:F48"/>
    <mergeCell ref="M48:Q48"/>
    <mergeCell ref="B49:F49"/>
    <mergeCell ref="M49:Q49"/>
    <mergeCell ref="B51:F51"/>
    <mergeCell ref="M51:Q51"/>
    <mergeCell ref="B53:F53"/>
    <mergeCell ref="M53:Q53"/>
    <mergeCell ref="B54:F54"/>
    <mergeCell ref="M54:Q54"/>
    <mergeCell ref="B59:F59"/>
    <mergeCell ref="M59:Q59"/>
    <mergeCell ref="B60:F60"/>
    <mergeCell ref="M60:Q60"/>
    <mergeCell ref="B61:F61"/>
    <mergeCell ref="M61:Q61"/>
    <mergeCell ref="B62:F62"/>
    <mergeCell ref="M62:Q62"/>
    <mergeCell ref="B64:F64"/>
    <mergeCell ref="M64:Q64"/>
    <mergeCell ref="B65:F65"/>
    <mergeCell ref="M65:Q65"/>
    <mergeCell ref="B70:F70"/>
    <mergeCell ref="M70:Q70"/>
    <mergeCell ref="B72:F72"/>
    <mergeCell ref="M72:Q72"/>
    <mergeCell ref="B74:F74"/>
    <mergeCell ref="M74:Q74"/>
    <mergeCell ref="B79:F79"/>
    <mergeCell ref="M79:Q79"/>
    <mergeCell ref="B80:F80"/>
    <mergeCell ref="M80:Q80"/>
    <mergeCell ref="B81:F81"/>
    <mergeCell ref="M81:Q81"/>
    <mergeCell ref="B82:F82"/>
    <mergeCell ref="M82:Q82"/>
    <mergeCell ref="B77:F77"/>
    <mergeCell ref="M77:Q77"/>
    <mergeCell ref="B78:F78"/>
    <mergeCell ref="M78:Q78"/>
    <mergeCell ref="B83:F83"/>
    <mergeCell ref="M83:Q83"/>
    <mergeCell ref="B84:F84"/>
    <mergeCell ref="M84:Q84"/>
    <mergeCell ref="B85:F85"/>
    <mergeCell ref="M85:Q85"/>
    <mergeCell ref="B86:F86"/>
    <mergeCell ref="M86:Q86"/>
    <mergeCell ref="B87:F87"/>
    <mergeCell ref="M87:Q87"/>
    <mergeCell ref="B88:F88"/>
    <mergeCell ref="M88:Q88"/>
    <mergeCell ref="B89:F89"/>
    <mergeCell ref="M89:Q89"/>
    <mergeCell ref="B90:F90"/>
    <mergeCell ref="M90:Q90"/>
    <mergeCell ref="B91:F91"/>
    <mergeCell ref="M91:Q91"/>
    <mergeCell ref="B92:F92"/>
    <mergeCell ref="M92:Q92"/>
    <mergeCell ref="B93:F93"/>
    <mergeCell ref="M93:Q93"/>
    <mergeCell ref="B94:F94"/>
    <mergeCell ref="M94:Q94"/>
    <mergeCell ref="B95:F95"/>
    <mergeCell ref="M95:Q95"/>
    <mergeCell ref="B96:F96"/>
    <mergeCell ref="M96:Q96"/>
    <mergeCell ref="B97:F97"/>
    <mergeCell ref="M97:Q97"/>
    <mergeCell ref="B105:F105"/>
    <mergeCell ref="M105:Q105"/>
    <mergeCell ref="B106:F106"/>
    <mergeCell ref="M106:Q106"/>
    <mergeCell ref="B107:F107"/>
    <mergeCell ref="M107:Q107"/>
    <mergeCell ref="B108:F108"/>
    <mergeCell ref="M108:Q108"/>
    <mergeCell ref="B109:F109"/>
    <mergeCell ref="M109:Q109"/>
    <mergeCell ref="B110:F110"/>
    <mergeCell ref="M110:Q110"/>
    <mergeCell ref="B113:F113"/>
    <mergeCell ref="M113:Q113"/>
    <mergeCell ref="B114:F114"/>
    <mergeCell ref="M114:Q114"/>
    <mergeCell ref="B111:F111"/>
    <mergeCell ref="M111:Q111"/>
    <mergeCell ref="B112:F112"/>
    <mergeCell ref="M112:Q112"/>
    <mergeCell ref="B115:F115"/>
    <mergeCell ref="M115:Q115"/>
    <mergeCell ref="B116:F116"/>
    <mergeCell ref="M116:Q116"/>
    <mergeCell ref="B118:F118"/>
    <mergeCell ref="M118:Q118"/>
    <mergeCell ref="B117:F117"/>
    <mergeCell ref="M117:Q117"/>
    <mergeCell ref="B119:F119"/>
    <mergeCell ref="M119:Q119"/>
    <mergeCell ref="B120:F120"/>
    <mergeCell ref="M120:Q120"/>
    <mergeCell ref="B121:F121"/>
    <mergeCell ref="M121:Q121"/>
    <mergeCell ref="B125:F125"/>
    <mergeCell ref="M125:Q125"/>
    <mergeCell ref="B126:F126"/>
    <mergeCell ref="M126:Q126"/>
    <mergeCell ref="B128:F128"/>
    <mergeCell ref="M128:Q128"/>
    <mergeCell ref="B129:F129"/>
    <mergeCell ref="M129:Q129"/>
    <mergeCell ref="B130:F130"/>
    <mergeCell ref="M130:Q130"/>
    <mergeCell ref="B131:F131"/>
    <mergeCell ref="M131:Q131"/>
    <mergeCell ref="B133:F133"/>
    <mergeCell ref="M133:Q133"/>
    <mergeCell ref="B134:F134"/>
    <mergeCell ref="M134:Q134"/>
    <mergeCell ref="B135:F135"/>
    <mergeCell ref="M135:Q135"/>
    <mergeCell ref="B136:F136"/>
    <mergeCell ref="M136:Q136"/>
    <mergeCell ref="B137:F137"/>
    <mergeCell ref="M137:Q137"/>
    <mergeCell ref="B138:F138"/>
    <mergeCell ref="M138:Q138"/>
    <mergeCell ref="B139:F139"/>
    <mergeCell ref="M139:Q139"/>
    <mergeCell ref="B140:F140"/>
    <mergeCell ref="M140:Q140"/>
    <mergeCell ref="B141:F141"/>
    <mergeCell ref="M141:Q141"/>
    <mergeCell ref="B142:F142"/>
    <mergeCell ref="M142:Q142"/>
    <mergeCell ref="B143:F143"/>
    <mergeCell ref="M143:Q143"/>
    <mergeCell ref="B144:F144"/>
    <mergeCell ref="M144:Q144"/>
    <mergeCell ref="B145:F145"/>
    <mergeCell ref="M145:Q145"/>
    <mergeCell ref="B146:F146"/>
    <mergeCell ref="M146:Q146"/>
    <mergeCell ref="B149:F149"/>
    <mergeCell ref="M149:Q149"/>
    <mergeCell ref="B147:F147"/>
    <mergeCell ref="M147:Q147"/>
    <mergeCell ref="B152:F152"/>
    <mergeCell ref="M152:Q152"/>
    <mergeCell ref="B163:F163"/>
    <mergeCell ref="M163:Q163"/>
    <mergeCell ref="B164:F164"/>
    <mergeCell ref="M164:Q164"/>
    <mergeCell ref="B165:F165"/>
    <mergeCell ref="M165:Q165"/>
    <mergeCell ref="B166:F166"/>
    <mergeCell ref="M166:Q166"/>
    <mergeCell ref="B167:F167"/>
    <mergeCell ref="M167:Q167"/>
    <mergeCell ref="B168:F168"/>
    <mergeCell ref="M168:Q168"/>
    <mergeCell ref="B169:F169"/>
    <mergeCell ref="M169:Q169"/>
    <mergeCell ref="B172:F172"/>
    <mergeCell ref="M172:Q172"/>
    <mergeCell ref="B173:F173"/>
    <mergeCell ref="M173:Q173"/>
    <mergeCell ref="B174:F174"/>
    <mergeCell ref="M174:Q174"/>
    <mergeCell ref="B175:F175"/>
    <mergeCell ref="M175:Q175"/>
    <mergeCell ref="B176:F176"/>
    <mergeCell ref="M176:Q176"/>
    <mergeCell ref="B178:F178"/>
    <mergeCell ref="M178:Q178"/>
    <mergeCell ref="B179:F179"/>
    <mergeCell ref="M179:Q179"/>
    <mergeCell ref="B180:F180"/>
    <mergeCell ref="M180:Q180"/>
    <mergeCell ref="B177:F177"/>
    <mergeCell ref="M177:Q177"/>
    <mergeCell ref="B181:F181"/>
    <mergeCell ref="M181:Q181"/>
    <mergeCell ref="B182:F182"/>
    <mergeCell ref="M182:Q182"/>
    <mergeCell ref="B183:F183"/>
    <mergeCell ref="M183:Q183"/>
    <mergeCell ref="B185:F185"/>
    <mergeCell ref="M185:Q185"/>
    <mergeCell ref="B188:F188"/>
    <mergeCell ref="M188:Q188"/>
    <mergeCell ref="B186:F186"/>
    <mergeCell ref="M186:Q186"/>
    <mergeCell ref="B201:F201"/>
    <mergeCell ref="M201:Q201"/>
    <mergeCell ref="B202:F202"/>
    <mergeCell ref="M202:Q202"/>
    <mergeCell ref="B203:F203"/>
    <mergeCell ref="M203:Q203"/>
    <mergeCell ref="B205:F205"/>
    <mergeCell ref="M205:Q205"/>
    <mergeCell ref="B210:F210"/>
    <mergeCell ref="M210:Q210"/>
    <mergeCell ref="B206:F206"/>
    <mergeCell ref="M206:Q206"/>
    <mergeCell ref="B208:F208"/>
    <mergeCell ref="M208:Q208"/>
    <mergeCell ref="B212:F212"/>
    <mergeCell ref="M212:Q212"/>
    <mergeCell ref="B213:F213"/>
    <mergeCell ref="M213:Q213"/>
    <mergeCell ref="B218:F218"/>
    <mergeCell ref="M218:Q218"/>
    <mergeCell ref="B219:F219"/>
    <mergeCell ref="M219:Q219"/>
    <mergeCell ref="B221:F221"/>
    <mergeCell ref="M221:Q221"/>
    <mergeCell ref="B214:F214"/>
    <mergeCell ref="M214:Q214"/>
    <mergeCell ref="B216:F216"/>
    <mergeCell ref="M216:Q216"/>
    <mergeCell ref="B220:F220"/>
    <mergeCell ref="M220:Q220"/>
    <mergeCell ref="B215:F215"/>
    <mergeCell ref="M215:Q215"/>
    <mergeCell ref="B217:F217"/>
    <mergeCell ref="M217:Q217"/>
    <mergeCell ref="B222:F222"/>
    <mergeCell ref="M222:Q222"/>
    <mergeCell ref="B223:F223"/>
    <mergeCell ref="M223:Q223"/>
    <mergeCell ref="B225:F225"/>
    <mergeCell ref="M225:Q225"/>
    <mergeCell ref="B224:F224"/>
    <mergeCell ref="M224:Q224"/>
    <mergeCell ref="B229:F229"/>
    <mergeCell ref="M229:Q229"/>
    <mergeCell ref="B226:F226"/>
    <mergeCell ref="M226:Q226"/>
    <mergeCell ref="B227:F227"/>
    <mergeCell ref="M227:Q227"/>
    <mergeCell ref="B228:F228"/>
    <mergeCell ref="M228:Q228"/>
    <mergeCell ref="B235:F235"/>
    <mergeCell ref="M235:Q235"/>
    <mergeCell ref="B236:F236"/>
    <mergeCell ref="M236:Q236"/>
    <mergeCell ref="B237:F237"/>
    <mergeCell ref="M237:Q237"/>
    <mergeCell ref="B238:F238"/>
    <mergeCell ref="M238:Q238"/>
    <mergeCell ref="B240:F240"/>
    <mergeCell ref="M240:Q240"/>
    <mergeCell ref="B239:F239"/>
    <mergeCell ref="M239:Q239"/>
    <mergeCell ref="B242:F242"/>
    <mergeCell ref="M242:Q242"/>
    <mergeCell ref="B241:F241"/>
    <mergeCell ref="M241:Q241"/>
    <mergeCell ref="B245:F245"/>
    <mergeCell ref="M245:Q245"/>
    <mergeCell ref="B247:F247"/>
    <mergeCell ref="M247:Q247"/>
    <mergeCell ref="B248:F248"/>
    <mergeCell ref="M248:Q248"/>
    <mergeCell ref="B246:F246"/>
    <mergeCell ref="M246:Q246"/>
    <mergeCell ref="B243:F243"/>
    <mergeCell ref="M243:Q243"/>
    <mergeCell ref="B244:F244"/>
    <mergeCell ref="M244:Q244"/>
    <mergeCell ref="B249:F249"/>
    <mergeCell ref="M249:Q249"/>
    <mergeCell ref="B250:F250"/>
    <mergeCell ref="M250:Q250"/>
    <mergeCell ref="B251:F251"/>
    <mergeCell ref="M251:Q251"/>
    <mergeCell ref="B253:F253"/>
    <mergeCell ref="M253:Q253"/>
    <mergeCell ref="B254:F254"/>
    <mergeCell ref="M254:Q254"/>
    <mergeCell ref="B252:F252"/>
    <mergeCell ref="M252:Q252"/>
    <mergeCell ref="B255:F255"/>
    <mergeCell ref="M255:Q255"/>
    <mergeCell ref="B256:F256"/>
    <mergeCell ref="M256:Q256"/>
    <mergeCell ref="B257:F257"/>
    <mergeCell ref="M257:Q257"/>
    <mergeCell ref="B258:F258"/>
    <mergeCell ref="M258:Q258"/>
    <mergeCell ref="B260:F260"/>
    <mergeCell ref="M260:Q260"/>
    <mergeCell ref="B271:F271"/>
    <mergeCell ref="M271:Q271"/>
    <mergeCell ref="B272:F272"/>
    <mergeCell ref="M272:Q272"/>
    <mergeCell ref="B273:F273"/>
    <mergeCell ref="M273:Q273"/>
    <mergeCell ref="B274:F274"/>
    <mergeCell ref="M274:Q274"/>
    <mergeCell ref="B275:F275"/>
    <mergeCell ref="M275:Q275"/>
    <mergeCell ref="B276:F276"/>
    <mergeCell ref="M276:Q276"/>
    <mergeCell ref="B277:F277"/>
    <mergeCell ref="M277:Q277"/>
    <mergeCell ref="B278:F278"/>
    <mergeCell ref="M278:Q278"/>
    <mergeCell ref="B279:F279"/>
    <mergeCell ref="M279:Q279"/>
    <mergeCell ref="B280:F280"/>
    <mergeCell ref="M280:Q280"/>
    <mergeCell ref="B281:F281"/>
    <mergeCell ref="M281:Q281"/>
    <mergeCell ref="B282:F282"/>
    <mergeCell ref="M282:Q282"/>
    <mergeCell ref="B283:F283"/>
    <mergeCell ref="M283:Q283"/>
    <mergeCell ref="B284:F284"/>
    <mergeCell ref="M284:Q284"/>
    <mergeCell ref="B285:F285"/>
    <mergeCell ref="M285:Q285"/>
    <mergeCell ref="B286:F286"/>
    <mergeCell ref="M286:Q286"/>
    <mergeCell ref="B287:F287"/>
    <mergeCell ref="M287:Q287"/>
    <mergeCell ref="B288:F288"/>
    <mergeCell ref="M288:Q288"/>
    <mergeCell ref="B289:F289"/>
    <mergeCell ref="M289:Q289"/>
    <mergeCell ref="B290:F290"/>
    <mergeCell ref="M290:Q290"/>
    <mergeCell ref="B292:F292"/>
    <mergeCell ref="M292:Q292"/>
    <mergeCell ref="B293:F293"/>
    <mergeCell ref="M293:Q293"/>
    <mergeCell ref="B294:F294"/>
    <mergeCell ref="M294:Q294"/>
    <mergeCell ref="B295:F295"/>
    <mergeCell ref="M295:Q295"/>
    <mergeCell ref="B296:F296"/>
    <mergeCell ref="M296:Q296"/>
    <mergeCell ref="B297:F297"/>
    <mergeCell ref="M297:Q297"/>
    <mergeCell ref="B298:F298"/>
    <mergeCell ref="M298:Q298"/>
    <mergeCell ref="B299:F299"/>
    <mergeCell ref="M299:Q299"/>
    <mergeCell ref="B300:F300"/>
    <mergeCell ref="M300:Q300"/>
    <mergeCell ref="B301:F301"/>
    <mergeCell ref="M301:Q301"/>
    <mergeCell ref="B302:F302"/>
    <mergeCell ref="M302:Q302"/>
    <mergeCell ref="B303:F303"/>
    <mergeCell ref="M303:Q303"/>
    <mergeCell ref="B304:F304"/>
    <mergeCell ref="M304:Q304"/>
    <mergeCell ref="B305:F305"/>
    <mergeCell ref="M305:Q305"/>
    <mergeCell ref="B306:F306"/>
    <mergeCell ref="M306:Q306"/>
    <mergeCell ref="B307:F307"/>
    <mergeCell ref="M307:Q307"/>
    <mergeCell ref="B308:F308"/>
    <mergeCell ref="M308:Q308"/>
    <mergeCell ref="B309:F309"/>
    <mergeCell ref="M309:Q309"/>
    <mergeCell ref="B311:F311"/>
    <mergeCell ref="M311:Q311"/>
    <mergeCell ref="B312:F312"/>
    <mergeCell ref="M312:Q312"/>
    <mergeCell ref="B310:F310"/>
    <mergeCell ref="M310:Q310"/>
    <mergeCell ref="B323:F323"/>
    <mergeCell ref="M323:Q323"/>
    <mergeCell ref="B324:F324"/>
    <mergeCell ref="M324:Q324"/>
    <mergeCell ref="B325:F325"/>
    <mergeCell ref="M325:Q325"/>
    <mergeCell ref="B326:F326"/>
    <mergeCell ref="M326:Q326"/>
    <mergeCell ref="B328:F328"/>
    <mergeCell ref="M328:Q328"/>
    <mergeCell ref="B333:F333"/>
    <mergeCell ref="M333:Q333"/>
    <mergeCell ref="B335:F335"/>
    <mergeCell ref="M335:Q335"/>
    <mergeCell ref="B336:F336"/>
    <mergeCell ref="M336:Q336"/>
    <mergeCell ref="B334:F334"/>
    <mergeCell ref="M334:Q334"/>
    <mergeCell ref="B337:F337"/>
    <mergeCell ref="M337:Q337"/>
    <mergeCell ref="M345:Q345"/>
    <mergeCell ref="B346:F346"/>
    <mergeCell ref="M346:Q346"/>
    <mergeCell ref="B347:F347"/>
    <mergeCell ref="M347:Q347"/>
    <mergeCell ref="B338:F338"/>
    <mergeCell ref="M338:Q338"/>
    <mergeCell ref="B339:F339"/>
    <mergeCell ref="M339:Q339"/>
    <mergeCell ref="B340:F340"/>
    <mergeCell ref="M340:Q340"/>
    <mergeCell ref="B341:F341"/>
    <mergeCell ref="M341:Q341"/>
    <mergeCell ref="B342:F342"/>
    <mergeCell ref="M342:Q342"/>
    <mergeCell ref="B366:F366"/>
    <mergeCell ref="M366:Q366"/>
    <mergeCell ref="B364:F364"/>
    <mergeCell ref="M364:Q364"/>
    <mergeCell ref="B353:F353"/>
    <mergeCell ref="M353:Q353"/>
    <mergeCell ref="B355:F355"/>
    <mergeCell ref="M355:Q355"/>
    <mergeCell ref="B354:F354"/>
    <mergeCell ref="M354:Q354"/>
    <mergeCell ref="B358:F358"/>
    <mergeCell ref="M358:Q358"/>
    <mergeCell ref="B359:F359"/>
    <mergeCell ref="M359:Q359"/>
    <mergeCell ref="B356:F356"/>
    <mergeCell ref="M356:Q356"/>
    <mergeCell ref="B357:F357"/>
    <mergeCell ref="M357:Q357"/>
    <mergeCell ref="B363:F363"/>
    <mergeCell ref="M363:Q363"/>
    <mergeCell ref="R1:S1"/>
    <mergeCell ref="B361:F361"/>
    <mergeCell ref="M361:Q361"/>
    <mergeCell ref="B360:F360"/>
    <mergeCell ref="M360:Q360"/>
    <mergeCell ref="B362:F362"/>
    <mergeCell ref="M362:Q362"/>
    <mergeCell ref="B365:F365"/>
    <mergeCell ref="M365:Q365"/>
    <mergeCell ref="B348:F348"/>
    <mergeCell ref="M348:Q348"/>
    <mergeCell ref="B349:F349"/>
    <mergeCell ref="M349:Q349"/>
    <mergeCell ref="B350:F350"/>
    <mergeCell ref="M350:Q350"/>
    <mergeCell ref="B351:F351"/>
    <mergeCell ref="M351:Q351"/>
    <mergeCell ref="B352:F352"/>
    <mergeCell ref="M352:Q352"/>
    <mergeCell ref="B343:F343"/>
    <mergeCell ref="M343:Q343"/>
    <mergeCell ref="B344:F344"/>
    <mergeCell ref="M344:Q344"/>
    <mergeCell ref="B345:F345"/>
  </mergeCells>
  <pageMargins left="0.59055118110236227" right="0.39370078740157483" top="0" bottom="0" header="0.51181102362204722" footer="0.51181102362204722"/>
  <pageSetup paperSize="9" scale="8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2024-04-26T11:41:00Z</cp:lastPrinted>
  <dcterms:created xsi:type="dcterms:W3CDTF">2024-04-19T11:56:36Z</dcterms:created>
  <dcterms:modified xsi:type="dcterms:W3CDTF">2024-04-26T11:49:09Z</dcterms:modified>
</cp:coreProperties>
</file>